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IPE_Tremujore_Statistikat\Tremujori III_2024\"/>
    </mc:Choice>
  </mc:AlternateContent>
  <bookViews>
    <workbookView xWindow="0" yWindow="0" windowWidth="28800" windowHeight="12135" tabRatio="721" activeTab="2"/>
  </bookViews>
  <sheets>
    <sheet name="Instrumentet" sheetId="8" r:id="rId1"/>
    <sheet name="Transaksion ne terminal " sheetId="11" r:id="rId2"/>
    <sheet name="Karta e parase elektronike" sheetId="15" r:id="rId3"/>
    <sheet name="Terminalet " sheetId="12" r:id="rId4"/>
    <sheet name="llogaritë" sheetId="14" r:id="rId5"/>
  </sheets>
  <externalReferences>
    <externalReference r:id="rId6"/>
  </externalReferences>
  <definedNames>
    <definedName name="_xlnm.Print_Area" localSheetId="0">Instrumentet!$A$1:$P$36</definedName>
    <definedName name="_xlnm.Print_Area" localSheetId="2">'Karta e parase elektronike'!$A$1:$G$30</definedName>
    <definedName name="_xlnm.Print_Area" localSheetId="4">llogaritë!$A$1:$G$48</definedName>
    <definedName name="_xlnm.Print_Area" localSheetId="3">'Terminalet '!$A$1:$H$34</definedName>
    <definedName name="_xlnm.Print_Area" localSheetId="1">'Transaksion ne terminal '!$A$1:$S$54</definedName>
  </definedNames>
  <calcPr calcId="152511"/>
</workbook>
</file>

<file path=xl/calcChain.xml><?xml version="1.0" encoding="utf-8"?>
<calcChain xmlns="http://schemas.openxmlformats.org/spreadsheetml/2006/main">
  <c r="F19" i="15" l="1"/>
  <c r="E19" i="15" l="1"/>
  <c r="D19" i="15" l="1"/>
  <c r="G43" i="11"/>
  <c r="G44" i="11"/>
  <c r="G45" i="11"/>
  <c r="G47" i="11"/>
  <c r="G48" i="11"/>
  <c r="G49" i="11"/>
  <c r="G31" i="11"/>
  <c r="G32" i="11"/>
  <c r="G33" i="11"/>
  <c r="G35" i="11"/>
  <c r="G36" i="11"/>
  <c r="G37" i="11"/>
  <c r="C29" i="11"/>
  <c r="C34" i="11"/>
  <c r="C30" i="11"/>
  <c r="C42" i="11"/>
  <c r="C41" i="11" s="1"/>
  <c r="C46" i="11"/>
  <c r="O16" i="8" l="1"/>
  <c r="P16" i="8"/>
  <c r="P20" i="11"/>
  <c r="O16" i="11"/>
  <c r="P16" i="11"/>
  <c r="N16" i="11"/>
  <c r="O20" i="11"/>
  <c r="G26" i="8"/>
  <c r="G25" i="8"/>
  <c r="G32" i="8"/>
  <c r="G31" i="8"/>
  <c r="C30" i="8"/>
  <c r="C24" i="8"/>
  <c r="O15" i="11" l="1"/>
  <c r="P15" i="11"/>
  <c r="F43" i="14"/>
  <c r="E46" i="11" l="1"/>
  <c r="E34" i="11"/>
  <c r="C19" i="15" l="1"/>
  <c r="H15" i="12" l="1"/>
  <c r="E30" i="11" l="1"/>
  <c r="N15" i="11" l="1"/>
  <c r="M15" i="11"/>
  <c r="N20" i="11"/>
  <c r="N16" i="8"/>
  <c r="M16" i="8"/>
  <c r="F36" i="14" l="1"/>
  <c r="L20" i="11" l="1"/>
  <c r="K20" i="11"/>
  <c r="L16" i="11"/>
  <c r="L15" i="11" s="1"/>
  <c r="K16" i="11"/>
  <c r="K15" i="11" s="1"/>
  <c r="L16" i="8"/>
  <c r="K16" i="8"/>
  <c r="F30" i="14" l="1"/>
  <c r="G15" i="12" l="1"/>
  <c r="I16" i="11" l="1"/>
  <c r="J16" i="11"/>
  <c r="I20" i="11"/>
  <c r="J20" i="11"/>
  <c r="J15" i="11" s="1"/>
  <c r="I15" i="11" l="1"/>
  <c r="F24" i="14"/>
  <c r="F15" i="12" l="1"/>
  <c r="H20" i="11" l="1"/>
  <c r="H16" i="11"/>
  <c r="H15" i="11" s="1"/>
  <c r="G16" i="11"/>
  <c r="G20" i="11"/>
  <c r="G15" i="11" s="1"/>
  <c r="E15" i="12" l="1"/>
  <c r="D15" i="12" l="1"/>
  <c r="D30" i="11" l="1"/>
  <c r="G30" i="11" s="1"/>
  <c r="E18" i="14" l="1"/>
  <c r="D18" i="14"/>
  <c r="E16" i="11"/>
  <c r="F16" i="11"/>
  <c r="F20" i="11"/>
  <c r="F15" i="11" s="1"/>
  <c r="E20" i="11"/>
  <c r="C24" i="12"/>
  <c r="D42" i="11"/>
  <c r="G42" i="11" s="1"/>
  <c r="E42" i="11"/>
  <c r="F42" i="11"/>
  <c r="D46" i="11"/>
  <c r="G46" i="11" s="1"/>
  <c r="F46" i="11"/>
  <c r="F30" i="11"/>
  <c r="D34" i="11"/>
  <c r="G34" i="11" s="1"/>
  <c r="F34" i="11"/>
  <c r="D16" i="11"/>
  <c r="D20" i="11"/>
  <c r="D15" i="11" s="1"/>
  <c r="C16" i="11"/>
  <c r="C20" i="11"/>
  <c r="D24" i="12"/>
  <c r="E24" i="12"/>
  <c r="F24" i="12"/>
  <c r="D30" i="8"/>
  <c r="E30" i="8"/>
  <c r="F30" i="8"/>
  <c r="D24" i="8"/>
  <c r="E24" i="8"/>
  <c r="F24" i="8"/>
  <c r="C18" i="8"/>
  <c r="G30" i="8" l="1"/>
  <c r="G24" i="8"/>
  <c r="C15" i="11"/>
  <c r="E15" i="11"/>
  <c r="F41" i="11"/>
  <c r="F29" i="11"/>
  <c r="F18" i="14"/>
  <c r="D41" i="11"/>
  <c r="E41" i="11"/>
  <c r="D29" i="11"/>
  <c r="G29" i="11" s="1"/>
  <c r="E29" i="11"/>
  <c r="G41" i="11" l="1"/>
</calcChain>
</file>

<file path=xl/sharedStrings.xml><?xml version="1.0" encoding="utf-8"?>
<sst xmlns="http://schemas.openxmlformats.org/spreadsheetml/2006/main" count="212" uniqueCount="79">
  <si>
    <t xml:space="preserve">Përshkrimi </t>
  </si>
  <si>
    <t xml:space="preserve">Totali </t>
  </si>
  <si>
    <t xml:space="preserve">2- pagesat me para elektronike të tjera  </t>
  </si>
  <si>
    <t>I</t>
  </si>
  <si>
    <t xml:space="preserve">Rubrika </t>
  </si>
  <si>
    <t xml:space="preserve">nga të cilat: </t>
  </si>
  <si>
    <t xml:space="preserve">  a-me karta </t>
  </si>
  <si>
    <t xml:space="preserve">  b-me software </t>
  </si>
  <si>
    <t>1-pagesat me para elektronike nëpërmjet një karte</t>
  </si>
  <si>
    <t>Pagesa me para elektronike (1+2)</t>
  </si>
  <si>
    <t xml:space="preserve">2-Pagesa me para elektronike </t>
  </si>
  <si>
    <t>Burimi: Banka e Shqipërisë</t>
  </si>
  <si>
    <t xml:space="preserve">Të dhënat nuk janë audituar nga Banka e Shqipërisë </t>
  </si>
  <si>
    <t>1-Pagesat me para elektronike nëpërmjet një karte</t>
  </si>
  <si>
    <t xml:space="preserve">2- Pagesat me para elektronike të tjera  </t>
  </si>
  <si>
    <t xml:space="preserve">Pagesat sipas instrumentit (Në numër) </t>
  </si>
  <si>
    <t xml:space="preserve">Vlera (në milionë lekë) e transaksioneve në terminale </t>
  </si>
  <si>
    <t xml:space="preserve">Numri i transaksioneve në terminale </t>
  </si>
  <si>
    <t>Pagesat sipas instrumentit</t>
  </si>
  <si>
    <t xml:space="preserve">2- Pagesat me para elektronike të tjera </t>
  </si>
  <si>
    <t xml:space="preserve">Numër </t>
  </si>
  <si>
    <t xml:space="preserve">Vlera </t>
  </si>
  <si>
    <t xml:space="preserve">Pagesat me para elektronike në vite - Numër dhe Vlerë (në milion LEK) </t>
  </si>
  <si>
    <t xml:space="preserve">1-Transaksione për mbushjen, rimbushjen ose tërheqjen e vlerës së mbetur të parasë elektronike </t>
  </si>
  <si>
    <t xml:space="preserve"> Transaksionet sipas terminaleve në vite - Numër dhe Vlerë (në milion LEK) </t>
  </si>
  <si>
    <t xml:space="preserve">Pagesës sipas instrumentit (në vlerë - në milion lekë)  </t>
  </si>
  <si>
    <t>2-terminale për kryerjen e pagesave me para elektronike</t>
  </si>
  <si>
    <t xml:space="preserve">1-terminale për rimbushjen apo shkarkimin e parasë elektronike </t>
  </si>
  <si>
    <t xml:space="preserve">Prej të cilave: </t>
  </si>
  <si>
    <t>T4</t>
  </si>
  <si>
    <t>T3</t>
  </si>
  <si>
    <t>T2</t>
  </si>
  <si>
    <t>T1</t>
  </si>
  <si>
    <t>Terminale për përdorimin e parasë elektronike (1+2)</t>
  </si>
  <si>
    <t>Rubrika</t>
  </si>
  <si>
    <t xml:space="preserve"> Terminalet për paranë elektronike në vite</t>
  </si>
  <si>
    <t>2017*</t>
  </si>
  <si>
    <t xml:space="preserve">*Te dhenat e agreguara per vitin 2017 jane raportuar deri ne muajin Shtator </t>
  </si>
  <si>
    <t>Viti 2017*</t>
  </si>
  <si>
    <t xml:space="preserve">*Paraja elektronike per vitin 2017  (periudha Janar-Shtator), ** Paraja elektronike e agreguar fillon te raportohet ne muajin Mars 2018. </t>
  </si>
  <si>
    <t>Viti 2018**</t>
  </si>
  <si>
    <t>*  Viti 2017 tregon të dhënat e agreguara për periudhën  (Janar - Shtator 2018)</t>
  </si>
  <si>
    <t>** Të dhënat e agreguara për paranë elektronike fillojnë të raportohen në muajin Mars 2018</t>
  </si>
  <si>
    <t xml:space="preserve">                                                          Numër</t>
  </si>
  <si>
    <t>Llogaritë në ALL</t>
  </si>
  <si>
    <t>Llogaritë në EUR</t>
  </si>
  <si>
    <t>Llogaritë në USD</t>
  </si>
  <si>
    <t xml:space="preserve">Valuta të tjera </t>
  </si>
  <si>
    <t xml:space="preserve">Numri i llogarive të parasë elektronike </t>
  </si>
  <si>
    <t>Viti 2019</t>
  </si>
  <si>
    <t>2018**</t>
  </si>
  <si>
    <t>Totali 2019</t>
  </si>
  <si>
    <t>Viti 2020</t>
  </si>
  <si>
    <t>Totali 2020</t>
  </si>
  <si>
    <t>Viti 2021</t>
  </si>
  <si>
    <t>Totali 2021</t>
  </si>
  <si>
    <t>Aneksi 5.  Statistika mbi numrin e llogarive të klientëve ndër vite</t>
  </si>
  <si>
    <t>Viti 2022</t>
  </si>
  <si>
    <t>Totali 2022</t>
  </si>
  <si>
    <t>Viti 2023</t>
  </si>
  <si>
    <t xml:space="preserve"> </t>
  </si>
  <si>
    <t>Numri i Kartave sipas funksioneve/operatoreve</t>
  </si>
  <si>
    <t xml:space="preserve">Karta me funksion para elektronike </t>
  </si>
  <si>
    <t>prej të cilave:</t>
  </si>
  <si>
    <t xml:space="preserve"> - Karta me funksion para elektronike me rimbushje të paktën një herë</t>
  </si>
  <si>
    <t>Kartat e parasë elektronike</t>
  </si>
  <si>
    <t xml:space="preserve">*Karta te parase elektronike ofrohet vetem nga nje institucion dhe ka filluar emetimin ne Janar 2023 </t>
  </si>
  <si>
    <t xml:space="preserve"> Pagesat sipas instrumentit për vitin 2023</t>
  </si>
  <si>
    <t xml:space="preserve"> Transaksionet sipas terminaleve për vitin 2023</t>
  </si>
  <si>
    <t xml:space="preserve"> Terminalet për paranë elektronike  viti 2023</t>
  </si>
  <si>
    <t>T1***</t>
  </si>
  <si>
    <t>** Ka një ndryshim ne numrin e terminaleve të raportuara nga një institucion I parasë elektronike</t>
  </si>
  <si>
    <t>Totali 2024</t>
  </si>
  <si>
    <t>Viti 2024</t>
  </si>
  <si>
    <t xml:space="preserve">Të dhenat jane subjekt rishikimi. </t>
  </si>
  <si>
    <t>VITI 2024</t>
  </si>
  <si>
    <t xml:space="preserve"> Viti 2024</t>
  </si>
  <si>
    <t>Përshkrimi (NUMER)</t>
  </si>
  <si>
    <t>Përshkrimi (VLERE)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</si>
</sst>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i/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i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top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>
      <alignment vertical="top"/>
    </xf>
    <xf numFmtId="0" fontId="4" fillId="0" borderId="0">
      <alignment vertical="top"/>
    </xf>
    <xf numFmtId="0" fontId="13" fillId="0" borderId="0"/>
    <xf numFmtId="0" fontId="4" fillId="0" borderId="0">
      <alignment vertical="top"/>
    </xf>
    <xf numFmtId="9" fontId="4" fillId="0" borderId="0" applyFont="0" applyFill="0" applyBorder="0" applyAlignment="0" applyProtection="0"/>
  </cellStyleXfs>
  <cellXfs count="336">
    <xf numFmtId="0" fontId="0" fillId="0" borderId="0" xfId="0" applyAlignment="1"/>
    <xf numFmtId="0" fontId="5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4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10" fillId="2" borderId="0" xfId="0" applyFont="1" applyFill="1" applyBorder="1" applyAlignment="1"/>
    <xf numFmtId="165" fontId="9" fillId="2" borderId="2" xfId="1" applyNumberFormat="1" applyFont="1" applyFill="1" applyBorder="1" applyAlignment="1">
      <alignment horizontal="center"/>
    </xf>
    <xf numFmtId="43" fontId="10" fillId="2" borderId="7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10" fillId="2" borderId="5" xfId="1" applyFont="1" applyFill="1" applyBorder="1" applyAlignment="1">
      <alignment horizontal="center"/>
    </xf>
    <xf numFmtId="43" fontId="10" fillId="2" borderId="10" xfId="1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4" fillId="0" borderId="0" xfId="6" applyFont="1" applyAlignment="1"/>
    <xf numFmtId="0" fontId="4" fillId="0" borderId="0" xfId="6" applyAlignment="1"/>
    <xf numFmtId="0" fontId="14" fillId="0" borderId="0" xfId="6" applyFont="1" applyAlignment="1">
      <alignment horizontal="center"/>
    </xf>
    <xf numFmtId="0" fontId="0" fillId="2" borderId="0" xfId="0" applyFill="1" applyAlignment="1"/>
    <xf numFmtId="165" fontId="16" fillId="2" borderId="0" xfId="4" applyNumberFormat="1" applyFont="1" applyFill="1" applyBorder="1" applyAlignment="1"/>
    <xf numFmtId="0" fontId="16" fillId="2" borderId="0" xfId="6" applyFont="1" applyFill="1" applyBorder="1" applyAlignment="1"/>
    <xf numFmtId="0" fontId="17" fillId="2" borderId="0" xfId="6" applyFont="1" applyFill="1" applyBorder="1" applyAlignment="1">
      <alignment horizontal="center"/>
    </xf>
    <xf numFmtId="165" fontId="0" fillId="0" borderId="10" xfId="4" applyNumberFormat="1" applyFont="1" applyBorder="1" applyAlignment="1"/>
    <xf numFmtId="165" fontId="0" fillId="0" borderId="12" xfId="4" applyNumberFormat="1" applyFont="1" applyBorder="1" applyAlignment="1"/>
    <xf numFmtId="165" fontId="16" fillId="2" borderId="4" xfId="4" applyNumberFormat="1" applyFont="1" applyFill="1" applyBorder="1" applyAlignment="1"/>
    <xf numFmtId="0" fontId="16" fillId="2" borderId="4" xfId="6" applyFont="1" applyFill="1" applyBorder="1" applyAlignment="1"/>
    <xf numFmtId="165" fontId="0" fillId="0" borderId="5" xfId="4" applyNumberFormat="1" applyFont="1" applyBorder="1" applyAlignment="1"/>
    <xf numFmtId="165" fontId="0" fillId="0" borderId="7" xfId="4" applyNumberFormat="1" applyFont="1" applyBorder="1" applyAlignment="1"/>
    <xf numFmtId="165" fontId="16" fillId="2" borderId="2" xfId="4" applyNumberFormat="1" applyFont="1" applyFill="1" applyBorder="1" applyAlignment="1"/>
    <xf numFmtId="0" fontId="3" fillId="2" borderId="2" xfId="6" applyFont="1" applyFill="1" applyBorder="1" applyAlignment="1"/>
    <xf numFmtId="0" fontId="17" fillId="2" borderId="8" xfId="6" applyFont="1" applyFill="1" applyBorder="1" applyAlignment="1">
      <alignment horizontal="center"/>
    </xf>
    <xf numFmtId="165" fontId="9" fillId="4" borderId="5" xfId="4" applyNumberFormat="1" applyFont="1" applyFill="1" applyBorder="1" applyAlignment="1">
      <alignment horizontal="center"/>
    </xf>
    <xf numFmtId="165" fontId="9" fillId="4" borderId="2" xfId="4" applyNumberFormat="1" applyFont="1" applyFill="1" applyBorder="1" applyAlignment="1">
      <alignment horizontal="center"/>
    </xf>
    <xf numFmtId="0" fontId="18" fillId="2" borderId="19" xfId="6" applyFont="1" applyFill="1" applyBorder="1" applyAlignment="1">
      <alignment horizontal="center"/>
    </xf>
    <xf numFmtId="0" fontId="18" fillId="2" borderId="20" xfId="6" applyFont="1" applyFill="1" applyBorder="1" applyAlignment="1">
      <alignment horizontal="center"/>
    </xf>
    <xf numFmtId="0" fontId="18" fillId="2" borderId="21" xfId="6" applyFont="1" applyFill="1" applyBorder="1" applyAlignment="1">
      <alignment horizontal="center"/>
    </xf>
    <xf numFmtId="0" fontId="15" fillId="2" borderId="0" xfId="6" applyFont="1" applyFill="1" applyAlignment="1"/>
    <xf numFmtId="0" fontId="20" fillId="2" borderId="0" xfId="6" applyFont="1" applyFill="1" applyAlignment="1"/>
    <xf numFmtId="0" fontId="21" fillId="2" borderId="0" xfId="6" applyFont="1" applyFill="1" applyAlignment="1"/>
    <xf numFmtId="0" fontId="22" fillId="0" borderId="10" xfId="0" applyFont="1" applyBorder="1" applyAlignment="1"/>
    <xf numFmtId="0" fontId="16" fillId="0" borderId="5" xfId="0" applyFont="1" applyBorder="1" applyAlignment="1"/>
    <xf numFmtId="0" fontId="22" fillId="0" borderId="5" xfId="0" applyFont="1" applyBorder="1" applyAlignment="1"/>
    <xf numFmtId="0" fontId="9" fillId="4" borderId="5" xfId="0" applyFont="1" applyFill="1" applyBorder="1" applyAlignment="1">
      <alignment horizontal="right"/>
    </xf>
    <xf numFmtId="0" fontId="12" fillId="2" borderId="6" xfId="6" applyFont="1" applyFill="1" applyBorder="1" applyAlignment="1">
      <alignment horizontal="left"/>
    </xf>
    <xf numFmtId="0" fontId="23" fillId="0" borderId="19" xfId="0" applyFont="1" applyBorder="1" applyAlignment="1">
      <alignment horizontal="center"/>
    </xf>
    <xf numFmtId="0" fontId="12" fillId="2" borderId="22" xfId="6" applyFont="1" applyFill="1" applyBorder="1" applyAlignment="1">
      <alignment horizontal="left"/>
    </xf>
    <xf numFmtId="43" fontId="10" fillId="2" borderId="12" xfId="1" applyFont="1" applyFill="1" applyBorder="1" applyAlignment="1">
      <alignment horizontal="center"/>
    </xf>
    <xf numFmtId="165" fontId="9" fillId="2" borderId="8" xfId="1" applyNumberFormat="1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165" fontId="10" fillId="2" borderId="8" xfId="1" applyNumberFormat="1" applyFont="1" applyFill="1" applyBorder="1" applyAlignment="1">
      <alignment horizontal="center"/>
    </xf>
    <xf numFmtId="165" fontId="10" fillId="2" borderId="31" xfId="1" applyNumberFormat="1" applyFont="1" applyFill="1" applyBorder="1" applyAlignment="1">
      <alignment horizontal="center"/>
    </xf>
    <xf numFmtId="0" fontId="21" fillId="0" borderId="0" xfId="0" applyFont="1" applyAlignment="1"/>
    <xf numFmtId="0" fontId="16" fillId="0" borderId="0" xfId="0" applyFont="1" applyAlignment="1"/>
    <xf numFmtId="0" fontId="16" fillId="0" borderId="34" xfId="0" applyFont="1" applyBorder="1" applyAlignment="1"/>
    <xf numFmtId="0" fontId="16" fillId="0" borderId="22" xfId="0" applyFont="1" applyBorder="1" applyAlignment="1"/>
    <xf numFmtId="0" fontId="16" fillId="0" borderId="35" xfId="0" applyFont="1" applyBorder="1" applyAlignment="1"/>
    <xf numFmtId="0" fontId="18" fillId="0" borderId="1" xfId="0" applyFont="1" applyFill="1" applyBorder="1" applyAlignment="1"/>
    <xf numFmtId="0" fontId="18" fillId="0" borderId="32" xfId="0" applyFont="1" applyBorder="1" applyAlignment="1"/>
    <xf numFmtId="0" fontId="14" fillId="0" borderId="37" xfId="0" applyFont="1" applyBorder="1" applyAlignment="1">
      <alignment horizontal="center"/>
    </xf>
    <xf numFmtId="0" fontId="14" fillId="0" borderId="37" xfId="0" applyFont="1" applyBorder="1" applyAlignment="1"/>
    <xf numFmtId="0" fontId="16" fillId="0" borderId="38" xfId="0" applyFont="1" applyBorder="1" applyAlignment="1"/>
    <xf numFmtId="0" fontId="16" fillId="0" borderId="5" xfId="0" applyFont="1" applyBorder="1" applyAlignment="1">
      <alignment horizontal="right"/>
    </xf>
    <xf numFmtId="165" fontId="3" fillId="2" borderId="8" xfId="1" applyNumberFormat="1" applyFont="1" applyFill="1" applyBorder="1" applyAlignment="1"/>
    <xf numFmtId="165" fontId="3" fillId="2" borderId="31" xfId="1" applyNumberFormat="1" applyFont="1" applyFill="1" applyBorder="1" applyAlignment="1"/>
    <xf numFmtId="43" fontId="3" fillId="2" borderId="5" xfId="1" applyFont="1" applyFill="1" applyBorder="1" applyAlignment="1"/>
    <xf numFmtId="43" fontId="3" fillId="2" borderId="10" xfId="1" applyFont="1" applyFill="1" applyBorder="1" applyAlignment="1"/>
    <xf numFmtId="165" fontId="12" fillId="2" borderId="8" xfId="1" applyNumberFormat="1" applyFont="1" applyFill="1" applyBorder="1" applyAlignment="1"/>
    <xf numFmtId="43" fontId="12" fillId="2" borderId="40" xfId="1" applyFont="1" applyFill="1" applyBorder="1" applyAlignment="1"/>
    <xf numFmtId="0" fontId="18" fillId="0" borderId="32" xfId="0" applyFont="1" applyBorder="1" applyAlignment="1"/>
    <xf numFmtId="165" fontId="10" fillId="0" borderId="2" xfId="1" applyNumberFormat="1" applyFont="1" applyFill="1" applyBorder="1" applyAlignment="1">
      <alignment horizontal="center"/>
    </xf>
    <xf numFmtId="165" fontId="9" fillId="0" borderId="2" xfId="1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0" fontId="23" fillId="0" borderId="20" xfId="0" applyFont="1" applyBorder="1" applyAlignment="1">
      <alignment horizontal="center"/>
    </xf>
    <xf numFmtId="0" fontId="9" fillId="4" borderId="7" xfId="0" applyFont="1" applyFill="1" applyBorder="1" applyAlignment="1">
      <alignment horizontal="right"/>
    </xf>
    <xf numFmtId="0" fontId="22" fillId="0" borderId="7" xfId="0" applyFont="1" applyBorder="1" applyAlignment="1"/>
    <xf numFmtId="0" fontId="16" fillId="0" borderId="7" xfId="0" applyFont="1" applyBorder="1" applyAlignment="1"/>
    <xf numFmtId="0" fontId="16" fillId="0" borderId="7" xfId="0" applyFont="1" applyBorder="1" applyAlignment="1">
      <alignment horizontal="right"/>
    </xf>
    <xf numFmtId="0" fontId="22" fillId="0" borderId="12" xfId="0" applyFont="1" applyBorder="1" applyAlignment="1"/>
    <xf numFmtId="0" fontId="0" fillId="2" borderId="42" xfId="0" applyFill="1" applyBorder="1" applyAlignment="1"/>
    <xf numFmtId="0" fontId="23" fillId="2" borderId="41" xfId="0" applyFont="1" applyFill="1" applyBorder="1" applyAlignment="1">
      <alignment horizontal="center"/>
    </xf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wrapText="1"/>
    </xf>
    <xf numFmtId="165" fontId="12" fillId="5" borderId="2" xfId="1" applyNumberFormat="1" applyFont="1" applyFill="1" applyBorder="1" applyAlignment="1">
      <alignment wrapText="1"/>
    </xf>
    <xf numFmtId="4" fontId="12" fillId="5" borderId="5" xfId="0" applyNumberFormat="1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5" fontId="3" fillId="2" borderId="2" xfId="1" applyNumberFormat="1" applyFont="1" applyFill="1" applyBorder="1" applyAlignment="1">
      <alignment wrapText="1"/>
    </xf>
    <xf numFmtId="4" fontId="3" fillId="2" borderId="5" xfId="0" applyNumberFormat="1" applyFont="1" applyFill="1" applyBorder="1" applyAlignment="1">
      <alignment wrapText="1"/>
    </xf>
    <xf numFmtId="0" fontId="12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165" fontId="3" fillId="2" borderId="4" xfId="1" applyNumberFormat="1" applyFont="1" applyFill="1" applyBorder="1" applyAlignment="1">
      <alignment wrapText="1"/>
    </xf>
    <xf numFmtId="4" fontId="3" fillId="2" borderId="10" xfId="0" applyNumberFormat="1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165" fontId="3" fillId="2" borderId="0" xfId="1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165" fontId="3" fillId="0" borderId="2" xfId="1" applyNumberFormat="1" applyFont="1" applyFill="1" applyBorder="1" applyAlignment="1">
      <alignment wrapText="1"/>
    </xf>
    <xf numFmtId="165" fontId="3" fillId="0" borderId="5" xfId="1" applyNumberFormat="1" applyFont="1" applyFill="1" applyBorder="1" applyAlignment="1">
      <alignment wrapText="1"/>
    </xf>
    <xf numFmtId="4" fontId="3" fillId="0" borderId="0" xfId="0" applyNumberFormat="1" applyFont="1" applyAlignment="1">
      <alignment wrapText="1"/>
    </xf>
    <xf numFmtId="0" fontId="15" fillId="2" borderId="32" xfId="6" applyFont="1" applyFill="1" applyBorder="1" applyAlignment="1"/>
    <xf numFmtId="0" fontId="19" fillId="2" borderId="33" xfId="6" applyFont="1" applyFill="1" applyBorder="1" applyAlignment="1"/>
    <xf numFmtId="0" fontId="18" fillId="0" borderId="32" xfId="0" applyFont="1" applyBorder="1" applyAlignment="1"/>
    <xf numFmtId="43" fontId="12" fillId="5" borderId="2" xfId="1" applyNumberFormat="1" applyFont="1" applyFill="1" applyBorder="1" applyAlignment="1">
      <alignment wrapText="1"/>
    </xf>
    <xf numFmtId="165" fontId="10" fillId="0" borderId="4" xfId="1" applyNumberFormat="1" applyFont="1" applyFill="1" applyBorder="1" applyAlignment="1">
      <alignment horizontal="center"/>
    </xf>
    <xf numFmtId="165" fontId="9" fillId="4" borderId="6" xfId="1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justify"/>
    </xf>
    <xf numFmtId="0" fontId="10" fillId="2" borderId="12" xfId="0" applyFont="1" applyFill="1" applyBorder="1" applyAlignment="1">
      <alignment horizontal="justify"/>
    </xf>
    <xf numFmtId="0" fontId="18" fillId="0" borderId="32" xfId="0" applyFont="1" applyBorder="1" applyAlignment="1"/>
    <xf numFmtId="0" fontId="18" fillId="0" borderId="37" xfId="0" applyFont="1" applyFill="1" applyBorder="1" applyAlignment="1">
      <alignment horizontal="center"/>
    </xf>
    <xf numFmtId="43" fontId="18" fillId="0" borderId="37" xfId="1" applyFont="1" applyBorder="1" applyAlignment="1">
      <alignment horizontal="center"/>
    </xf>
    <xf numFmtId="43" fontId="16" fillId="0" borderId="36" xfId="1" applyFont="1" applyBorder="1" applyAlignment="1">
      <alignment horizontal="center"/>
    </xf>
    <xf numFmtId="2" fontId="16" fillId="0" borderId="36" xfId="1" applyNumberFormat="1" applyFont="1" applyBorder="1" applyAlignment="1">
      <alignment horizontal="center"/>
    </xf>
    <xf numFmtId="165" fontId="10" fillId="0" borderId="3" xfId="1" applyNumberFormat="1" applyFont="1" applyFill="1" applyBorder="1" applyAlignment="1">
      <alignment horizontal="center"/>
    </xf>
    <xf numFmtId="43" fontId="10" fillId="2" borderId="2" xfId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vertical="center" wrapText="1"/>
    </xf>
    <xf numFmtId="43" fontId="10" fillId="2" borderId="3" xfId="1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0" fontId="0" fillId="2" borderId="28" xfId="0" applyFill="1" applyBorder="1" applyAlignment="1"/>
    <xf numFmtId="0" fontId="0" fillId="2" borderId="44" xfId="0" applyFill="1" applyBorder="1" applyAlignment="1"/>
    <xf numFmtId="0" fontId="0" fillId="0" borderId="0" xfId="0" applyBorder="1" applyAlignment="1"/>
    <xf numFmtId="0" fontId="0" fillId="2" borderId="0" xfId="0" applyFill="1" applyBorder="1" applyAlignment="1"/>
    <xf numFmtId="0" fontId="23" fillId="2" borderId="45" xfId="0" applyFont="1" applyFill="1" applyBorder="1" applyAlignment="1">
      <alignment horizontal="center"/>
    </xf>
    <xf numFmtId="0" fontId="0" fillId="2" borderId="46" xfId="0" applyFill="1" applyBorder="1" applyAlignment="1"/>
    <xf numFmtId="165" fontId="9" fillId="4" borderId="28" xfId="1" applyNumberFormat="1" applyFont="1" applyFill="1" applyBorder="1" applyAlignment="1">
      <alignment horizontal="right"/>
    </xf>
    <xf numFmtId="165" fontId="0" fillId="0" borderId="28" xfId="4" applyNumberFormat="1" applyFont="1" applyBorder="1" applyAlignment="1"/>
    <xf numFmtId="165" fontId="0" fillId="2" borderId="2" xfId="1" applyNumberFormat="1" applyFont="1" applyFill="1" applyBorder="1" applyAlignment="1"/>
    <xf numFmtId="0" fontId="17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0" fontId="17" fillId="2" borderId="45" xfId="0" applyFont="1" applyFill="1" applyBorder="1" applyAlignment="1"/>
    <xf numFmtId="0" fontId="18" fillId="2" borderId="32" xfId="0" applyFont="1" applyFill="1" applyBorder="1" applyAlignment="1"/>
    <xf numFmtId="0" fontId="14" fillId="2" borderId="0" xfId="0" applyFont="1" applyFill="1" applyAlignment="1"/>
    <xf numFmtId="0" fontId="14" fillId="2" borderId="45" xfId="0" applyFont="1" applyFill="1" applyBorder="1" applyAlignment="1"/>
    <xf numFmtId="0" fontId="17" fillId="2" borderId="47" xfId="0" applyFont="1" applyFill="1" applyBorder="1" applyAlignment="1"/>
    <xf numFmtId="0" fontId="14" fillId="2" borderId="46" xfId="0" applyFont="1" applyFill="1" applyBorder="1" applyAlignment="1"/>
    <xf numFmtId="0" fontId="16" fillId="2" borderId="0" xfId="0" applyFont="1" applyFill="1" applyAlignment="1"/>
    <xf numFmtId="0" fontId="26" fillId="2" borderId="0" xfId="0" applyFont="1" applyFill="1" applyAlignment="1"/>
    <xf numFmtId="165" fontId="16" fillId="0" borderId="2" xfId="1" applyNumberFormat="1" applyFont="1" applyBorder="1" applyAlignment="1"/>
    <xf numFmtId="0" fontId="3" fillId="0" borderId="49" xfId="0" applyFont="1" applyBorder="1" applyAlignment="1"/>
    <xf numFmtId="0" fontId="3" fillId="2" borderId="50" xfId="0" applyFont="1" applyFill="1" applyBorder="1" applyAlignment="1"/>
    <xf numFmtId="4" fontId="3" fillId="2" borderId="50" xfId="0" applyNumberFormat="1" applyFont="1" applyFill="1" applyBorder="1" applyAlignment="1"/>
    <xf numFmtId="0" fontId="3" fillId="2" borderId="23" xfId="0" applyFont="1" applyFill="1" applyBorder="1" applyAlignment="1"/>
    <xf numFmtId="0" fontId="3" fillId="2" borderId="51" xfId="0" applyFont="1" applyFill="1" applyBorder="1" applyAlignment="1"/>
    <xf numFmtId="0" fontId="3" fillId="2" borderId="0" xfId="0" applyFont="1" applyFill="1" applyBorder="1" applyAlignment="1"/>
    <xf numFmtId="4" fontId="3" fillId="2" borderId="0" xfId="0" applyNumberFormat="1" applyFont="1" applyFill="1" applyBorder="1" applyAlignment="1"/>
    <xf numFmtId="0" fontId="3" fillId="2" borderId="52" xfId="0" applyFont="1" applyFill="1" applyBorder="1" applyAlignment="1"/>
    <xf numFmtId="0" fontId="5" fillId="2" borderId="51" xfId="0" applyFont="1" applyFill="1" applyBorder="1" applyAlignment="1"/>
    <xf numFmtId="0" fontId="5" fillId="2" borderId="52" xfId="0" applyFont="1" applyFill="1" applyBorder="1" applyAlignment="1"/>
    <xf numFmtId="0" fontId="9" fillId="0" borderId="2" xfId="0" applyFont="1" applyBorder="1" applyAlignment="1">
      <alignment horizontal="center"/>
    </xf>
    <xf numFmtId="0" fontId="10" fillId="0" borderId="51" xfId="0" applyFont="1" applyBorder="1" applyAlignment="1"/>
    <xf numFmtId="0" fontId="3" fillId="2" borderId="56" xfId="0" applyFont="1" applyFill="1" applyBorder="1" applyAlignment="1"/>
    <xf numFmtId="0" fontId="3" fillId="2" borderId="24" xfId="0" applyFont="1" applyFill="1" applyBorder="1" applyAlignment="1"/>
    <xf numFmtId="0" fontId="3" fillId="6" borderId="0" xfId="0" applyFont="1" applyFill="1" applyAlignment="1"/>
    <xf numFmtId="0" fontId="3" fillId="6" borderId="0" xfId="0" applyFont="1" applyFill="1" applyAlignment="1">
      <alignment wrapText="1"/>
    </xf>
    <xf numFmtId="0" fontId="5" fillId="6" borderId="0" xfId="0" applyFont="1" applyFill="1" applyAlignment="1"/>
    <xf numFmtId="165" fontId="3" fillId="6" borderId="0" xfId="0" applyNumberFormat="1" applyFont="1" applyFill="1" applyAlignment="1"/>
    <xf numFmtId="43" fontId="3" fillId="6" borderId="0" xfId="0" applyNumberFormat="1" applyFont="1" applyFill="1" applyAlignment="1"/>
    <xf numFmtId="4" fontId="3" fillId="6" borderId="0" xfId="0" applyNumberFormat="1" applyFont="1" applyFill="1" applyAlignment="1"/>
    <xf numFmtId="0" fontId="17" fillId="6" borderId="0" xfId="0" applyFont="1" applyFill="1" applyAlignment="1">
      <alignment horizontal="center"/>
    </xf>
    <xf numFmtId="0" fontId="0" fillId="6" borderId="0" xfId="0" applyFill="1" applyAlignment="1"/>
    <xf numFmtId="0" fontId="14" fillId="6" borderId="0" xfId="0" applyFont="1" applyFill="1" applyAlignment="1"/>
    <xf numFmtId="0" fontId="18" fillId="0" borderId="32" xfId="0" applyFont="1" applyBorder="1" applyAlignment="1"/>
    <xf numFmtId="43" fontId="10" fillId="2" borderId="2" xfId="1" applyFont="1" applyFill="1" applyBorder="1" applyAlignment="1">
      <alignment horizontal="right"/>
    </xf>
    <xf numFmtId="43" fontId="9" fillId="2" borderId="7" xfId="1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6" fillId="2" borderId="0" xfId="0" applyFont="1" applyFill="1" applyBorder="1" applyAlignment="1">
      <alignment wrapText="1"/>
    </xf>
    <xf numFmtId="0" fontId="3" fillId="0" borderId="28" xfId="0" applyFont="1" applyFill="1" applyBorder="1" applyAlignment="1">
      <alignment wrapText="1"/>
    </xf>
    <xf numFmtId="0" fontId="12" fillId="2" borderId="30" xfId="0" applyFont="1" applyFill="1" applyBorder="1" applyAlignment="1">
      <alignment horizontal="center" wrapText="1"/>
    </xf>
    <xf numFmtId="0" fontId="12" fillId="2" borderId="28" xfId="0" applyFont="1" applyFill="1" applyBorder="1" applyAlignment="1">
      <alignment wrapText="1"/>
    </xf>
    <xf numFmtId="0" fontId="12" fillId="2" borderId="28" xfId="0" applyFont="1" applyFill="1" applyBorder="1" applyAlignment="1">
      <alignment horizontal="center" wrapText="1"/>
    </xf>
    <xf numFmtId="0" fontId="12" fillId="0" borderId="28" xfId="0" applyFont="1" applyFill="1" applyBorder="1" applyAlignment="1">
      <alignment wrapText="1"/>
    </xf>
    <xf numFmtId="0" fontId="12" fillId="0" borderId="28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wrapText="1"/>
    </xf>
    <xf numFmtId="0" fontId="3" fillId="0" borderId="40" xfId="0" applyFont="1" applyFill="1" applyBorder="1" applyAlignment="1">
      <alignment wrapText="1"/>
    </xf>
    <xf numFmtId="0" fontId="12" fillId="0" borderId="40" xfId="0" applyFont="1" applyFill="1" applyBorder="1" applyAlignment="1">
      <alignment wrapText="1"/>
    </xf>
    <xf numFmtId="0" fontId="3" fillId="0" borderId="42" xfId="0" applyFont="1" applyFill="1" applyBorder="1" applyAlignment="1">
      <alignment wrapText="1"/>
    </xf>
    <xf numFmtId="165" fontId="12" fillId="3" borderId="18" xfId="1" applyNumberFormat="1" applyFont="1" applyFill="1" applyBorder="1" applyAlignment="1">
      <alignment wrapText="1"/>
    </xf>
    <xf numFmtId="165" fontId="3" fillId="0" borderId="4" xfId="1" applyNumberFormat="1" applyFont="1" applyFill="1" applyBorder="1" applyAlignment="1">
      <alignment wrapText="1"/>
    </xf>
    <xf numFmtId="165" fontId="3" fillId="0" borderId="10" xfId="1" applyNumberFormat="1" applyFont="1" applyFill="1" applyBorder="1" applyAlignment="1">
      <alignment wrapText="1"/>
    </xf>
    <xf numFmtId="165" fontId="12" fillId="3" borderId="57" xfId="1" applyNumberFormat="1" applyFont="1" applyFill="1" applyBorder="1" applyAlignment="1">
      <alignment wrapText="1"/>
    </xf>
    <xf numFmtId="165" fontId="12" fillId="2" borderId="40" xfId="1" applyNumberFormat="1" applyFont="1" applyFill="1" applyBorder="1" applyAlignment="1"/>
    <xf numFmtId="165" fontId="3" fillId="2" borderId="40" xfId="1" applyNumberFormat="1" applyFont="1" applyFill="1" applyBorder="1" applyAlignment="1"/>
    <xf numFmtId="165" fontId="3" fillId="2" borderId="42" xfId="1" applyNumberFormat="1" applyFont="1" applyFill="1" applyBorder="1" applyAlignment="1"/>
    <xf numFmtId="43" fontId="3" fillId="2" borderId="40" xfId="1" applyFont="1" applyFill="1" applyBorder="1" applyAlignment="1"/>
    <xf numFmtId="43" fontId="3" fillId="2" borderId="42" xfId="1" applyFont="1" applyFill="1" applyBorder="1" applyAlignment="1"/>
    <xf numFmtId="0" fontId="9" fillId="2" borderId="11" xfId="0" applyFont="1" applyFill="1" applyBorder="1" applyAlignment="1">
      <alignment horizontal="center"/>
    </xf>
    <xf numFmtId="165" fontId="9" fillId="2" borderId="17" xfId="1" applyNumberFormat="1" applyFont="1" applyFill="1" applyBorder="1" applyAlignment="1">
      <alignment horizontal="center"/>
    </xf>
    <xf numFmtId="43" fontId="9" fillId="2" borderId="11" xfId="1" applyFont="1" applyFill="1" applyBorder="1" applyAlignment="1">
      <alignment horizontal="center"/>
    </xf>
    <xf numFmtId="43" fontId="9" fillId="2" borderId="18" xfId="1" applyFont="1" applyFill="1" applyBorder="1" applyAlignment="1">
      <alignment horizontal="center"/>
    </xf>
    <xf numFmtId="165" fontId="12" fillId="2" borderId="17" xfId="1" applyNumberFormat="1" applyFont="1" applyFill="1" applyBorder="1" applyAlignment="1"/>
    <xf numFmtId="43" fontId="12" fillId="2" borderId="57" xfId="1" applyFont="1" applyFill="1" applyBorder="1" applyAlignment="1"/>
    <xf numFmtId="0" fontId="10" fillId="2" borderId="16" xfId="0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43" fontId="9" fillId="4" borderId="37" xfId="1" applyFont="1" applyFill="1" applyBorder="1" applyAlignment="1">
      <alignment horizontal="center"/>
    </xf>
    <xf numFmtId="165" fontId="9" fillId="4" borderId="15" xfId="1" applyNumberFormat="1" applyFont="1" applyFill="1" applyBorder="1" applyAlignment="1">
      <alignment horizontal="center"/>
    </xf>
    <xf numFmtId="43" fontId="9" fillId="4" borderId="63" xfId="1" applyFont="1" applyFill="1" applyBorder="1" applyAlignment="1">
      <alignment horizontal="center"/>
    </xf>
    <xf numFmtId="43" fontId="9" fillId="4" borderId="65" xfId="1" applyFont="1" applyFill="1" applyBorder="1" applyAlignment="1">
      <alignment horizontal="center"/>
    </xf>
    <xf numFmtId="43" fontId="9" fillId="4" borderId="46" xfId="1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4" fontId="10" fillId="2" borderId="61" xfId="0" applyNumberFormat="1" applyFont="1" applyFill="1" applyBorder="1" applyAlignment="1">
      <alignment horizontal="center"/>
    </xf>
    <xf numFmtId="4" fontId="10" fillId="2" borderId="59" xfId="0" applyNumberFormat="1" applyFont="1" applyFill="1" applyBorder="1" applyAlignment="1">
      <alignment horizontal="center"/>
    </xf>
    <xf numFmtId="165" fontId="12" fillId="3" borderId="24" xfId="1" applyNumberFormat="1" applyFont="1" applyFill="1" applyBorder="1" applyAlignment="1">
      <alignment horizontal="center" wrapText="1"/>
    </xf>
    <xf numFmtId="165" fontId="12" fillId="3" borderId="6" xfId="1" applyNumberFormat="1" applyFont="1" applyFill="1" applyBorder="1" applyAlignment="1">
      <alignment horizontal="center" wrapText="1"/>
    </xf>
    <xf numFmtId="165" fontId="12" fillId="3" borderId="11" xfId="1" applyNumberFormat="1" applyFont="1" applyFill="1" applyBorder="1" applyAlignment="1">
      <alignment horizont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165" fontId="3" fillId="0" borderId="31" xfId="1" applyNumberFormat="1" applyFont="1" applyFill="1" applyBorder="1" applyAlignment="1">
      <alignment wrapText="1"/>
    </xf>
    <xf numFmtId="165" fontId="3" fillId="0" borderId="48" xfId="1" applyNumberFormat="1" applyFont="1" applyFill="1" applyBorder="1" applyAlignment="1">
      <alignment wrapText="1"/>
    </xf>
    <xf numFmtId="165" fontId="3" fillId="0" borderId="62" xfId="1" applyNumberFormat="1" applyFont="1" applyFill="1" applyBorder="1" applyAlignment="1">
      <alignment wrapText="1"/>
    </xf>
    <xf numFmtId="165" fontId="12" fillId="0" borderId="3" xfId="1" applyNumberFormat="1" applyFont="1" applyBorder="1" applyAlignment="1">
      <alignment wrapText="1"/>
    </xf>
    <xf numFmtId="165" fontId="12" fillId="0" borderId="2" xfId="1" applyNumberFormat="1" applyFont="1" applyFill="1" applyBorder="1" applyAlignment="1">
      <alignment wrapText="1"/>
    </xf>
    <xf numFmtId="165" fontId="12" fillId="0" borderId="7" xfId="1" applyNumberFormat="1" applyFont="1" applyFill="1" applyBorder="1" applyAlignment="1">
      <alignment wrapText="1"/>
    </xf>
    <xf numFmtId="165" fontId="3" fillId="0" borderId="7" xfId="1" applyNumberFormat="1" applyFont="1" applyFill="1" applyBorder="1" applyAlignment="1">
      <alignment vertical="center" wrapText="1"/>
    </xf>
    <xf numFmtId="165" fontId="3" fillId="0" borderId="12" xfId="1" applyNumberFormat="1" applyFont="1" applyFill="1" applyBorder="1" applyAlignment="1">
      <alignment wrapText="1"/>
    </xf>
    <xf numFmtId="2" fontId="9" fillId="2" borderId="27" xfId="0" applyNumberFormat="1" applyFont="1" applyFill="1" applyBorder="1" applyAlignment="1"/>
    <xf numFmtId="2" fontId="9" fillId="0" borderId="27" xfId="0" applyNumberFormat="1" applyFont="1" applyFill="1" applyBorder="1" applyAlignment="1"/>
    <xf numFmtId="165" fontId="9" fillId="4" borderId="18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4" borderId="24" xfId="1" applyNumberFormat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center"/>
    </xf>
    <xf numFmtId="165" fontId="10" fillId="0" borderId="66" xfId="1" applyNumberFormat="1" applyFont="1" applyFill="1" applyBorder="1" applyAlignment="1">
      <alignment horizontal="center"/>
    </xf>
    <xf numFmtId="0" fontId="9" fillId="2" borderId="57" xfId="0" applyFont="1" applyFill="1" applyBorder="1" applyAlignment="1"/>
    <xf numFmtId="0" fontId="10" fillId="2" borderId="40" xfId="0" applyFont="1" applyFill="1" applyBorder="1" applyAlignment="1">
      <alignment horizontal="justify"/>
    </xf>
    <xf numFmtId="0" fontId="10" fillId="2" borderId="42" xfId="0" applyFont="1" applyFill="1" applyBorder="1" applyAlignment="1">
      <alignment horizontal="justify"/>
    </xf>
    <xf numFmtId="0" fontId="9" fillId="0" borderId="67" xfId="0" applyFont="1" applyBorder="1" applyAlignment="1">
      <alignment horizontal="center"/>
    </xf>
    <xf numFmtId="0" fontId="9" fillId="2" borderId="57" xfId="0" applyFont="1" applyFill="1" applyBorder="1" applyAlignment="1">
      <alignment wrapText="1"/>
    </xf>
    <xf numFmtId="165" fontId="12" fillId="0" borderId="4" xfId="1" applyNumberFormat="1" applyFont="1" applyFill="1" applyBorder="1" applyAlignment="1">
      <alignment wrapText="1"/>
    </xf>
    <xf numFmtId="0" fontId="25" fillId="2" borderId="34" xfId="0" applyFont="1" applyFill="1" applyBorder="1" applyAlignment="1"/>
    <xf numFmtId="165" fontId="0" fillId="0" borderId="2" xfId="4" applyNumberFormat="1" applyFont="1" applyBorder="1" applyAlignment="1"/>
    <xf numFmtId="0" fontId="16" fillId="2" borderId="45" xfId="0" applyFont="1" applyFill="1" applyBorder="1" applyAlignment="1"/>
    <xf numFmtId="0" fontId="18" fillId="2" borderId="47" xfId="0" applyFont="1" applyFill="1" applyBorder="1" applyAlignment="1"/>
    <xf numFmtId="0" fontId="16" fillId="2" borderId="47" xfId="0" applyFont="1" applyFill="1" applyBorder="1" applyAlignment="1"/>
    <xf numFmtId="0" fontId="16" fillId="2" borderId="46" xfId="0" applyFont="1" applyFill="1" applyBorder="1" applyAlignment="1"/>
    <xf numFmtId="0" fontId="18" fillId="2" borderId="43" xfId="6" applyFont="1" applyFill="1" applyBorder="1" applyAlignment="1">
      <alignment horizontal="center"/>
    </xf>
    <xf numFmtId="165" fontId="9" fillId="4" borderId="8" xfId="4" applyNumberFormat="1" applyFont="1" applyFill="1" applyBorder="1" applyAlignment="1">
      <alignment horizontal="center"/>
    </xf>
    <xf numFmtId="0" fontId="0" fillId="2" borderId="5" xfId="0" applyFill="1" applyBorder="1" applyAlignment="1"/>
    <xf numFmtId="165" fontId="16" fillId="2" borderId="8" xfId="4" applyNumberFormat="1" applyFont="1" applyFill="1" applyBorder="1" applyAlignment="1"/>
    <xf numFmtId="165" fontId="16" fillId="2" borderId="5" xfId="4" applyNumberFormat="1" applyFont="1" applyFill="1" applyBorder="1" applyAlignment="1"/>
    <xf numFmtId="165" fontId="16" fillId="2" borderId="31" xfId="4" applyNumberFormat="1" applyFont="1" applyFill="1" applyBorder="1" applyAlignment="1"/>
    <xf numFmtId="165" fontId="0" fillId="0" borderId="4" xfId="4" applyNumberFormat="1" applyFont="1" applyBorder="1" applyAlignment="1"/>
    <xf numFmtId="165" fontId="16" fillId="2" borderId="10" xfId="4" applyNumberFormat="1" applyFont="1" applyFill="1" applyBorder="1" applyAlignment="1"/>
    <xf numFmtId="165" fontId="12" fillId="3" borderId="8" xfId="1" applyNumberFormat="1" applyFont="1" applyFill="1" applyBorder="1" applyAlignment="1">
      <alignment horizontal="center" wrapText="1"/>
    </xf>
    <xf numFmtId="165" fontId="12" fillId="3" borderId="2" xfId="1" applyNumberFormat="1" applyFont="1" applyFill="1" applyBorder="1" applyAlignment="1">
      <alignment horizontal="center" wrapText="1"/>
    </xf>
    <xf numFmtId="43" fontId="9" fillId="2" borderId="2" xfId="1" applyFont="1" applyFill="1" applyBorder="1" applyAlignment="1">
      <alignment horizontal="center"/>
    </xf>
    <xf numFmtId="165" fontId="9" fillId="2" borderId="5" xfId="1" applyNumberFormat="1" applyFont="1" applyFill="1" applyBorder="1" applyAlignment="1">
      <alignment horizontal="center"/>
    </xf>
    <xf numFmtId="165" fontId="10" fillId="2" borderId="5" xfId="1" applyNumberFormat="1" applyFont="1" applyFill="1" applyBorder="1" applyAlignment="1">
      <alignment horizontal="center"/>
    </xf>
    <xf numFmtId="165" fontId="10" fillId="2" borderId="10" xfId="1" applyNumberFormat="1" applyFont="1" applyFill="1" applyBorder="1" applyAlignment="1">
      <alignment horizontal="center"/>
    </xf>
    <xf numFmtId="165" fontId="12" fillId="0" borderId="40" xfId="1" applyNumberFormat="1" applyFont="1" applyFill="1" applyBorder="1" applyAlignment="1">
      <alignment wrapText="1"/>
    </xf>
    <xf numFmtId="165" fontId="3" fillId="0" borderId="40" xfId="1" applyNumberFormat="1" applyFont="1" applyFill="1" applyBorder="1" applyAlignment="1">
      <alignment vertical="center" wrapText="1"/>
    </xf>
    <xf numFmtId="165" fontId="3" fillId="0" borderId="42" xfId="1" applyNumberFormat="1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12" fillId="0" borderId="58" xfId="0" applyFont="1" applyBorder="1" applyAlignment="1">
      <alignment horizontal="center" wrapText="1"/>
    </xf>
    <xf numFmtId="0" fontId="12" fillId="0" borderId="61" xfId="0" applyFont="1" applyBorder="1" applyAlignment="1">
      <alignment horizontal="center" wrapText="1"/>
    </xf>
    <xf numFmtId="165" fontId="12" fillId="0" borderId="60" xfId="1" applyNumberFormat="1" applyFont="1" applyFill="1" applyBorder="1" applyAlignment="1">
      <alignment horizontal="center" wrapText="1"/>
    </xf>
    <xf numFmtId="165" fontId="12" fillId="0" borderId="58" xfId="1" applyNumberFormat="1" applyFont="1" applyFill="1" applyBorder="1" applyAlignment="1">
      <alignment horizontal="center" wrapText="1"/>
    </xf>
    <xf numFmtId="165" fontId="12" fillId="0" borderId="61" xfId="1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wrapText="1"/>
    </xf>
    <xf numFmtId="0" fontId="12" fillId="0" borderId="28" xfId="0" applyFont="1" applyFill="1" applyBorder="1" applyAlignment="1">
      <alignment horizontal="center" wrapText="1"/>
    </xf>
    <xf numFmtId="0" fontId="12" fillId="0" borderId="44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left" wrapText="1"/>
    </xf>
    <xf numFmtId="0" fontId="12" fillId="2" borderId="40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43" fontId="9" fillId="2" borderId="28" xfId="1" applyFont="1" applyFill="1" applyBorder="1" applyAlignment="1">
      <alignment horizontal="center"/>
    </xf>
    <xf numFmtId="43" fontId="9" fillId="2" borderId="27" xfId="1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43" fontId="9" fillId="2" borderId="13" xfId="1" applyFont="1" applyFill="1" applyBorder="1" applyAlignment="1">
      <alignment horizontal="center"/>
    </xf>
    <xf numFmtId="165" fontId="16" fillId="2" borderId="8" xfId="4" applyNumberFormat="1" applyFont="1" applyFill="1" applyBorder="1" applyAlignment="1">
      <alignment horizontal="center"/>
    </xf>
    <xf numFmtId="165" fontId="16" fillId="2" borderId="2" xfId="4" applyNumberFormat="1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165" fontId="16" fillId="2" borderId="7" xfId="4" applyNumberFormat="1" applyFont="1" applyFill="1" applyBorder="1" applyAlignment="1">
      <alignment horizontal="center"/>
    </xf>
    <xf numFmtId="165" fontId="16" fillId="2" borderId="27" xfId="4" applyNumberFormat="1" applyFont="1" applyFill="1" applyBorder="1" applyAlignment="1">
      <alignment horizontal="center"/>
    </xf>
    <xf numFmtId="165" fontId="16" fillId="2" borderId="13" xfId="4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2" fillId="2" borderId="22" xfId="6" applyFont="1" applyFill="1" applyBorder="1" applyAlignment="1">
      <alignment horizontal="left"/>
    </xf>
    <xf numFmtId="0" fontId="12" fillId="2" borderId="6" xfId="6" applyFont="1" applyFill="1" applyBorder="1" applyAlignment="1">
      <alignment horizontal="left"/>
    </xf>
    <xf numFmtId="0" fontId="17" fillId="2" borderId="9" xfId="6" applyFont="1" applyFill="1" applyBorder="1" applyAlignment="1">
      <alignment horizontal="center"/>
    </xf>
    <xf numFmtId="0" fontId="17" fillId="2" borderId="14" xfId="6" applyFont="1" applyFill="1" applyBorder="1" applyAlignment="1">
      <alignment horizontal="center"/>
    </xf>
    <xf numFmtId="0" fontId="17" fillId="2" borderId="15" xfId="6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5" fillId="2" borderId="33" xfId="0" applyFont="1" applyFill="1" applyBorder="1" applyAlignment="1">
      <alignment horizontal="center"/>
    </xf>
    <xf numFmtId="0" fontId="25" fillId="2" borderId="39" xfId="0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2" xfId="0" applyFont="1" applyBorder="1" applyAlignment="1"/>
    <xf numFmtId="0" fontId="18" fillId="0" borderId="33" xfId="0" applyFont="1" applyBorder="1" applyAlignment="1"/>
    <xf numFmtId="0" fontId="18" fillId="0" borderId="39" xfId="0" applyFont="1" applyBorder="1" applyAlignment="1"/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9" xfId="0" applyFont="1" applyBorder="1" applyAlignment="1">
      <alignment horizontal="center"/>
    </xf>
  </cellXfs>
  <cellStyles count="10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2 2" xfId="6"/>
    <cellStyle name="Normal 3" xfId="7"/>
    <cellStyle name="Normal 4" xfId="8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3413125</xdr:colOff>
      <xdr:row>0</xdr:row>
      <xdr:rowOff>0</xdr:rowOff>
    </xdr:from>
    <xdr:to>
      <xdr:col>8</xdr:col>
      <xdr:colOff>123825</xdr:colOff>
      <xdr:row>12</xdr:row>
      <xdr:rowOff>66675</xdr:rowOff>
    </xdr:to>
    <xdr:pic>
      <xdr:nvPicPr>
        <xdr:cNvPr id="1230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0"/>
          <a:ext cx="55594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0</xdr:row>
      <xdr:rowOff>66675</xdr:rowOff>
    </xdr:from>
    <xdr:to>
      <xdr:col>6</xdr:col>
      <xdr:colOff>1031875</xdr:colOff>
      <xdr:row>9</xdr:row>
      <xdr:rowOff>114300</xdr:rowOff>
    </xdr:to>
    <xdr:pic>
      <xdr:nvPicPr>
        <xdr:cNvPr id="2255" name="Imazh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6675"/>
          <a:ext cx="642937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126287</xdr:colOff>
      <xdr:row>11</xdr:row>
      <xdr:rowOff>57295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6431837" cy="1676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437092</xdr:colOff>
      <xdr:row>0</xdr:row>
      <xdr:rowOff>152400</xdr:rowOff>
    </xdr:from>
    <xdr:to>
      <xdr:col>3</xdr:col>
      <xdr:colOff>646642</xdr:colOff>
      <xdr:row>10</xdr:row>
      <xdr:rowOff>41275</xdr:rowOff>
    </xdr:to>
    <xdr:pic>
      <xdr:nvPicPr>
        <xdr:cNvPr id="6205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759" y="152400"/>
          <a:ext cx="5162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2371725</xdr:colOff>
      <xdr:row>0</xdr:row>
      <xdr:rowOff>57149</xdr:rowOff>
    </xdr:from>
    <xdr:to>
      <xdr:col>4</xdr:col>
      <xdr:colOff>1038225</xdr:colOff>
      <xdr:row>9</xdr:row>
      <xdr:rowOff>133349</xdr:rowOff>
    </xdr:to>
    <xdr:pic>
      <xdr:nvPicPr>
        <xdr:cNvPr id="8194" name="Imazh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57149"/>
          <a:ext cx="5724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bankofalbania.org\FileServer\RAPORTIMET%20SP\Raportime%202018\EDLIRA\DHJETOR%202018\PARAJA%20ELEKTRONIKE\PERMBLEDHESE%20PARA%20ELEKTRONIKE\Aneksi%205%20PARA%20ELEKTRONIKE%20DHJ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et"/>
      <sheetName val="klientet UFT"/>
      <sheetName val="klientet EASYPA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86"/>
  <sheetViews>
    <sheetView view="pageBreakPreview" zoomScaleNormal="100" zoomScaleSheetLayoutView="100" workbookViewId="0">
      <selection activeCell="J25" sqref="J25"/>
    </sheetView>
  </sheetViews>
  <sheetFormatPr defaultColWidth="85.7109375" defaultRowHeight="15" customHeight="1" x14ac:dyDescent="0.2"/>
  <cols>
    <col min="1" max="1" width="11.42578125" style="86" customWidth="1"/>
    <col min="2" max="2" width="53.28515625" style="86" customWidth="1"/>
    <col min="3" max="3" width="14.28515625" style="86" bestFit="1" customWidth="1"/>
    <col min="4" max="4" width="12.7109375" style="114" customWidth="1"/>
    <col min="5" max="5" width="12.7109375" style="86" customWidth="1"/>
    <col min="6" max="6" width="12.7109375" style="114" customWidth="1"/>
    <col min="7" max="7" width="14.28515625" style="86" bestFit="1" customWidth="1"/>
    <col min="8" max="8" width="12.7109375" style="114" customWidth="1"/>
    <col min="9" max="9" width="12.7109375" style="86" customWidth="1"/>
    <col min="10" max="10" width="12.7109375" style="114" customWidth="1"/>
    <col min="11" max="15" width="12.7109375" style="86" customWidth="1"/>
    <col min="16" max="16" width="15.140625" style="86" customWidth="1"/>
    <col min="17" max="16384" width="85.7109375" style="86"/>
  </cols>
  <sheetData>
    <row r="1" spans="1:16" ht="15" customHeight="1" x14ac:dyDescent="0.2">
      <c r="A1" s="84"/>
      <c r="B1" s="84"/>
      <c r="C1" s="84"/>
      <c r="D1" s="85"/>
      <c r="E1" s="84"/>
      <c r="F1" s="85"/>
      <c r="G1" s="84"/>
      <c r="H1" s="85"/>
      <c r="I1" s="84"/>
      <c r="J1" s="85"/>
      <c r="K1" s="84"/>
      <c r="L1" s="84"/>
      <c r="M1" s="84"/>
      <c r="N1" s="84"/>
      <c r="O1" s="84"/>
      <c r="P1" s="90"/>
    </row>
    <row r="2" spans="1:16" ht="15" customHeight="1" x14ac:dyDescent="0.2">
      <c r="A2" s="84"/>
      <c r="B2" s="84"/>
      <c r="C2" s="84"/>
      <c r="D2" s="85"/>
      <c r="E2" s="84"/>
      <c r="F2" s="85"/>
      <c r="G2" s="84"/>
      <c r="H2" s="85"/>
      <c r="I2" s="84"/>
      <c r="J2" s="85"/>
      <c r="K2" s="84"/>
      <c r="L2" s="84"/>
      <c r="M2" s="84"/>
      <c r="N2" s="84"/>
      <c r="O2" s="84"/>
      <c r="P2" s="90"/>
    </row>
    <row r="3" spans="1:16" ht="15" customHeight="1" x14ac:dyDescent="0.2">
      <c r="A3" s="87"/>
      <c r="B3" s="88"/>
      <c r="C3" s="89"/>
      <c r="D3" s="90"/>
      <c r="E3" s="91"/>
      <c r="F3" s="90"/>
      <c r="G3" s="91"/>
      <c r="H3" s="90"/>
      <c r="I3" s="91"/>
      <c r="J3" s="90"/>
      <c r="K3" s="91"/>
      <c r="L3" s="91"/>
      <c r="M3" s="84"/>
      <c r="N3" s="84"/>
      <c r="O3" s="84"/>
      <c r="P3" s="90"/>
    </row>
    <row r="4" spans="1:16" ht="15" customHeight="1" x14ac:dyDescent="0.2">
      <c r="A4" s="87"/>
      <c r="B4" s="88"/>
      <c r="C4" s="89"/>
      <c r="D4" s="90"/>
      <c r="E4" s="91"/>
      <c r="F4" s="90"/>
      <c r="G4" s="91"/>
      <c r="H4" s="90"/>
      <c r="I4" s="91"/>
      <c r="J4" s="90"/>
      <c r="K4" s="91"/>
      <c r="L4" s="91"/>
      <c r="M4" s="84"/>
      <c r="N4" s="84"/>
      <c r="O4" s="84"/>
      <c r="P4" s="90"/>
    </row>
    <row r="5" spans="1:16" ht="15" customHeight="1" x14ac:dyDescent="0.2">
      <c r="A5" s="87"/>
      <c r="B5" s="88"/>
      <c r="C5" s="89"/>
      <c r="D5" s="90"/>
      <c r="E5" s="91"/>
      <c r="F5" s="90"/>
      <c r="G5" s="91"/>
      <c r="H5" s="90"/>
      <c r="I5" s="91"/>
      <c r="J5" s="90"/>
      <c r="K5" s="91"/>
      <c r="L5" s="91"/>
      <c r="M5" s="84"/>
      <c r="N5" s="84"/>
      <c r="O5" s="84"/>
      <c r="P5" s="90"/>
    </row>
    <row r="6" spans="1:16" ht="15" customHeight="1" x14ac:dyDescent="0.2">
      <c r="A6" s="87"/>
      <c r="B6" s="88"/>
      <c r="C6" s="89"/>
      <c r="D6" s="90"/>
      <c r="E6" s="91"/>
      <c r="F6" s="90"/>
      <c r="G6" s="91"/>
      <c r="H6" s="90"/>
      <c r="I6" s="91"/>
      <c r="J6" s="90"/>
      <c r="K6" s="91"/>
      <c r="L6" s="91"/>
      <c r="M6" s="84"/>
      <c r="N6" s="84"/>
      <c r="O6" s="84"/>
      <c r="P6" s="90"/>
    </row>
    <row r="7" spans="1:16" ht="15" customHeight="1" x14ac:dyDescent="0.2">
      <c r="A7" s="87"/>
      <c r="B7" s="88"/>
      <c r="C7" s="89"/>
      <c r="D7" s="90"/>
      <c r="E7" s="91"/>
      <c r="F7" s="90"/>
      <c r="G7" s="91"/>
      <c r="H7" s="90"/>
      <c r="I7" s="91"/>
      <c r="J7" s="90"/>
      <c r="K7" s="91"/>
      <c r="L7" s="91"/>
      <c r="M7" s="84"/>
      <c r="N7" s="84"/>
      <c r="O7" s="84"/>
      <c r="P7" s="90"/>
    </row>
    <row r="8" spans="1:16" ht="15" customHeight="1" x14ac:dyDescent="0.2">
      <c r="A8" s="87"/>
      <c r="B8" s="88"/>
      <c r="C8" s="89"/>
      <c r="D8" s="90"/>
      <c r="E8" s="91"/>
      <c r="F8" s="90"/>
      <c r="G8" s="91"/>
      <c r="H8" s="90"/>
      <c r="I8" s="91"/>
      <c r="J8" s="90"/>
      <c r="K8" s="91"/>
      <c r="L8" s="91"/>
      <c r="M8" s="84"/>
      <c r="N8" s="84"/>
      <c r="O8" s="84"/>
      <c r="P8" s="90"/>
    </row>
    <row r="9" spans="1:16" ht="15" customHeight="1" x14ac:dyDescent="0.2">
      <c r="A9" s="87"/>
      <c r="B9" s="88"/>
      <c r="C9" s="89"/>
      <c r="D9" s="90"/>
      <c r="E9" s="91"/>
      <c r="F9" s="90"/>
      <c r="G9" s="91"/>
      <c r="H9" s="90"/>
      <c r="I9" s="91"/>
      <c r="J9" s="90"/>
      <c r="K9" s="91"/>
      <c r="L9" s="91"/>
      <c r="M9" s="84"/>
      <c r="N9" s="84"/>
      <c r="O9" s="84"/>
      <c r="P9" s="90"/>
    </row>
    <row r="10" spans="1:16" ht="15" customHeight="1" x14ac:dyDescent="0.2">
      <c r="A10" s="87"/>
      <c r="B10" s="88"/>
      <c r="C10" s="89"/>
      <c r="D10" s="90"/>
      <c r="E10" s="91"/>
      <c r="F10" s="90"/>
      <c r="G10" s="91"/>
      <c r="H10" s="90"/>
      <c r="I10" s="91"/>
      <c r="J10" s="90"/>
      <c r="K10" s="91"/>
      <c r="L10" s="91"/>
      <c r="M10" s="84"/>
      <c r="N10" s="84"/>
      <c r="O10" s="84"/>
      <c r="P10" s="90"/>
    </row>
    <row r="11" spans="1:16" ht="15" customHeight="1" x14ac:dyDescent="0.2">
      <c r="A11" s="87"/>
      <c r="B11" s="88"/>
      <c r="C11" s="89"/>
      <c r="D11" s="90"/>
      <c r="E11" s="91"/>
      <c r="F11" s="90"/>
      <c r="G11" s="91"/>
      <c r="H11" s="90"/>
      <c r="I11" s="91"/>
      <c r="J11" s="90"/>
      <c r="K11" s="91"/>
      <c r="L11" s="91"/>
      <c r="M11" s="84"/>
      <c r="N11" s="84"/>
      <c r="O11" s="84"/>
      <c r="P11" s="90"/>
    </row>
    <row r="12" spans="1:16" ht="15" customHeight="1" x14ac:dyDescent="0.2">
      <c r="A12" s="92"/>
      <c r="B12" s="88" t="s">
        <v>22</v>
      </c>
      <c r="C12" s="89"/>
      <c r="D12" s="90"/>
      <c r="E12" s="91"/>
      <c r="F12" s="90"/>
      <c r="G12" s="91"/>
      <c r="H12" s="90"/>
      <c r="I12" s="91"/>
      <c r="J12" s="90"/>
      <c r="K12" s="91"/>
      <c r="L12" s="91"/>
      <c r="M12" s="84"/>
      <c r="N12" s="84"/>
      <c r="O12" s="84"/>
      <c r="P12" s="90"/>
    </row>
    <row r="13" spans="1:16" ht="15" customHeight="1" thickBot="1" x14ac:dyDescent="0.25">
      <c r="A13" s="87"/>
      <c r="B13" s="88"/>
      <c r="C13" s="89"/>
      <c r="D13" s="90"/>
      <c r="E13" s="91"/>
      <c r="F13" s="90"/>
      <c r="G13" s="91"/>
      <c r="H13" s="90"/>
      <c r="I13" s="91"/>
      <c r="J13" s="91"/>
      <c r="K13" s="84"/>
      <c r="L13" s="84"/>
      <c r="M13" s="84"/>
      <c r="N13" s="91"/>
      <c r="O13" s="91"/>
      <c r="P13" s="90"/>
    </row>
    <row r="14" spans="1:16" ht="15" customHeight="1" x14ac:dyDescent="0.25">
      <c r="A14" s="283" t="s">
        <v>4</v>
      </c>
      <c r="B14" s="268" t="s">
        <v>18</v>
      </c>
      <c r="C14" s="268" t="s">
        <v>38</v>
      </c>
      <c r="D14" s="269"/>
      <c r="E14" s="268" t="s">
        <v>40</v>
      </c>
      <c r="F14" s="269"/>
      <c r="G14" s="268" t="s">
        <v>49</v>
      </c>
      <c r="H14" s="269"/>
      <c r="I14" s="268" t="s">
        <v>52</v>
      </c>
      <c r="J14" s="269"/>
      <c r="K14" s="268" t="s">
        <v>54</v>
      </c>
      <c r="L14" s="269"/>
      <c r="M14" s="268" t="s">
        <v>57</v>
      </c>
      <c r="N14" s="269"/>
      <c r="O14" s="268" t="s">
        <v>59</v>
      </c>
      <c r="P14" s="269"/>
    </row>
    <row r="15" spans="1:16" ht="15" customHeight="1" x14ac:dyDescent="0.2">
      <c r="A15" s="284"/>
      <c r="B15" s="282"/>
      <c r="C15" s="93" t="s">
        <v>20</v>
      </c>
      <c r="D15" s="94" t="s">
        <v>21</v>
      </c>
      <c r="E15" s="93" t="s">
        <v>20</v>
      </c>
      <c r="F15" s="94" t="s">
        <v>21</v>
      </c>
      <c r="G15" s="93" t="s">
        <v>20</v>
      </c>
      <c r="H15" s="94" t="s">
        <v>21</v>
      </c>
      <c r="I15" s="93" t="s">
        <v>20</v>
      </c>
      <c r="J15" s="94" t="s">
        <v>21</v>
      </c>
      <c r="K15" s="93" t="s">
        <v>20</v>
      </c>
      <c r="L15" s="94" t="s">
        <v>21</v>
      </c>
      <c r="M15" s="93" t="s">
        <v>20</v>
      </c>
      <c r="N15" s="94" t="s">
        <v>21</v>
      </c>
      <c r="O15" s="93" t="s">
        <v>20</v>
      </c>
      <c r="P15" s="94" t="s">
        <v>21</v>
      </c>
    </row>
    <row r="16" spans="1:16" ht="15" customHeight="1" x14ac:dyDescent="0.25">
      <c r="A16" s="95" t="s">
        <v>3</v>
      </c>
      <c r="B16" s="96" t="s">
        <v>9</v>
      </c>
      <c r="C16" s="97">
        <v>1030371</v>
      </c>
      <c r="D16" s="98">
        <v>2562.1163676199999</v>
      </c>
      <c r="E16" s="97">
        <v>1780102</v>
      </c>
      <c r="F16" s="98">
        <v>4578.71061998</v>
      </c>
      <c r="G16" s="97">
        <v>2782775</v>
      </c>
      <c r="H16" s="98">
        <v>7734.5156234199985</v>
      </c>
      <c r="I16" s="97">
        <v>3798822</v>
      </c>
      <c r="J16" s="98">
        <v>10792.96331578</v>
      </c>
      <c r="K16" s="97">
        <f t="shared" ref="K16:P16" si="0">K17+K18</f>
        <v>6801341</v>
      </c>
      <c r="L16" s="118">
        <f t="shared" si="0"/>
        <v>15628.385996800003</v>
      </c>
      <c r="M16" s="97">
        <f t="shared" si="0"/>
        <v>10216680</v>
      </c>
      <c r="N16" s="118">
        <f t="shared" si="0"/>
        <v>45347.508261717332</v>
      </c>
      <c r="O16" s="97">
        <f t="shared" si="0"/>
        <v>14056000</v>
      </c>
      <c r="P16" s="118">
        <f t="shared" si="0"/>
        <v>91623.497142499677</v>
      </c>
    </row>
    <row r="17" spans="1:16" ht="15" customHeight="1" x14ac:dyDescent="0.25">
      <c r="A17" s="99"/>
      <c r="B17" s="100" t="s">
        <v>13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6590</v>
      </c>
      <c r="P17" s="102">
        <v>30.342195999999998</v>
      </c>
    </row>
    <row r="18" spans="1:16" ht="15" customHeight="1" thickBot="1" x14ac:dyDescent="0.3">
      <c r="A18" s="103"/>
      <c r="B18" s="104" t="s">
        <v>19</v>
      </c>
      <c r="C18" s="105">
        <f>C16</f>
        <v>1030371</v>
      </c>
      <c r="D18" s="106">
        <v>2065.2593116032981</v>
      </c>
      <c r="E18" s="105">
        <v>1780102</v>
      </c>
      <c r="F18" s="106">
        <v>4578.71061998</v>
      </c>
      <c r="G18" s="105">
        <v>2782775</v>
      </c>
      <c r="H18" s="106">
        <v>7734.5156234199985</v>
      </c>
      <c r="I18" s="105">
        <v>3798822</v>
      </c>
      <c r="J18" s="106">
        <v>10792.96331578</v>
      </c>
      <c r="K18" s="105">
        <v>6801341</v>
      </c>
      <c r="L18" s="106">
        <v>15628.385996800003</v>
      </c>
      <c r="M18" s="105">
        <v>10216680</v>
      </c>
      <c r="N18" s="106">
        <v>45347.508261717332</v>
      </c>
      <c r="O18" s="105">
        <v>14049410</v>
      </c>
      <c r="P18" s="106">
        <v>91593.154946499679</v>
      </c>
    </row>
    <row r="19" spans="1:16" ht="15" customHeight="1" x14ac:dyDescent="0.25">
      <c r="A19" s="107"/>
      <c r="B19" s="91"/>
      <c r="C19" s="108"/>
      <c r="D19" s="90"/>
      <c r="E19" s="91"/>
      <c r="F19" s="90"/>
      <c r="G19" s="91"/>
      <c r="H19" s="90"/>
      <c r="I19" s="91"/>
      <c r="J19" s="91"/>
      <c r="K19" s="84"/>
      <c r="L19" s="84"/>
      <c r="M19" s="84"/>
      <c r="N19" s="91"/>
      <c r="O19" s="91"/>
      <c r="P19" s="90"/>
    </row>
    <row r="20" spans="1:16" ht="15" customHeight="1" x14ac:dyDescent="0.2">
      <c r="A20" s="109"/>
      <c r="B20" s="110" t="s">
        <v>67</v>
      </c>
      <c r="C20" s="89"/>
      <c r="D20" s="90"/>
      <c r="E20" s="91"/>
      <c r="F20" s="90"/>
      <c r="G20" s="91"/>
      <c r="H20" s="90"/>
      <c r="I20" s="91"/>
      <c r="J20" s="91"/>
      <c r="K20" s="84"/>
      <c r="L20" s="84"/>
      <c r="M20" s="84"/>
      <c r="N20" s="91"/>
      <c r="O20" s="91"/>
      <c r="P20" s="90"/>
    </row>
    <row r="21" spans="1:16" ht="15" customHeight="1" thickBot="1" x14ac:dyDescent="0.25">
      <c r="A21" s="87"/>
      <c r="C21" s="91"/>
      <c r="D21" s="90"/>
      <c r="E21" s="91"/>
      <c r="F21" s="90"/>
      <c r="G21" s="91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111" customFormat="1" ht="15" customHeight="1" thickBot="1" x14ac:dyDescent="0.3">
      <c r="A22" s="184" t="s">
        <v>4</v>
      </c>
      <c r="B22" s="285" t="s">
        <v>15</v>
      </c>
      <c r="C22" s="272" t="s">
        <v>73</v>
      </c>
      <c r="D22" s="273"/>
      <c r="E22" s="273"/>
      <c r="F22" s="274"/>
      <c r="G22" s="270" t="s">
        <v>72</v>
      </c>
      <c r="H22" s="84"/>
      <c r="I22" s="84"/>
      <c r="J22" s="84"/>
      <c r="K22" s="84"/>
      <c r="L22" s="84"/>
      <c r="M22" s="84"/>
      <c r="N22" s="84"/>
      <c r="O22" s="84"/>
      <c r="P22" s="84"/>
    </row>
    <row r="23" spans="1:16" s="111" customFormat="1" ht="15" customHeight="1" thickBot="1" x14ac:dyDescent="0.3">
      <c r="A23" s="185"/>
      <c r="B23" s="286"/>
      <c r="C23" s="259" t="s">
        <v>32</v>
      </c>
      <c r="D23" s="260" t="s">
        <v>31</v>
      </c>
      <c r="E23" s="260" t="s">
        <v>30</v>
      </c>
      <c r="F23" s="260" t="s">
        <v>29</v>
      </c>
      <c r="G23" s="271"/>
      <c r="H23" s="84"/>
      <c r="I23" s="84"/>
      <c r="J23" s="84"/>
      <c r="K23" s="84"/>
      <c r="L23" s="84"/>
      <c r="M23" s="84"/>
      <c r="N23" s="84"/>
      <c r="O23" s="84"/>
      <c r="P23" s="84"/>
    </row>
    <row r="24" spans="1:16" s="111" customFormat="1" ht="15" customHeight="1" thickBot="1" x14ac:dyDescent="0.3">
      <c r="A24" s="186" t="s">
        <v>3</v>
      </c>
      <c r="B24" s="189" t="s">
        <v>9</v>
      </c>
      <c r="C24" s="244">
        <f>C25+C26</f>
        <v>3806260</v>
      </c>
      <c r="D24" s="244">
        <f t="shared" ref="D24:F24" si="1">D25+D26</f>
        <v>3881983</v>
      </c>
      <c r="E24" s="244">
        <f t="shared" si="1"/>
        <v>4037491</v>
      </c>
      <c r="F24" s="194">
        <f t="shared" si="1"/>
        <v>0</v>
      </c>
      <c r="G24" s="193">
        <f>SUM(C24:F24)</f>
        <v>11725734</v>
      </c>
      <c r="H24" s="84"/>
      <c r="I24" s="84"/>
      <c r="J24" s="84"/>
      <c r="K24" s="84"/>
      <c r="L24" s="84"/>
      <c r="M24" s="84"/>
      <c r="N24" s="84"/>
      <c r="O24" s="84"/>
      <c r="P24" s="84"/>
    </row>
    <row r="25" spans="1:16" s="111" customFormat="1" ht="15" customHeight="1" x14ac:dyDescent="0.25">
      <c r="A25" s="187"/>
      <c r="B25" s="190" t="s">
        <v>13</v>
      </c>
      <c r="C25" s="221">
        <v>2123</v>
      </c>
      <c r="D25" s="130">
        <v>2190</v>
      </c>
      <c r="E25" s="112">
        <v>7691</v>
      </c>
      <c r="F25" s="112"/>
      <c r="G25" s="113">
        <f>SUM(C25:F25)</f>
        <v>12004</v>
      </c>
      <c r="H25" s="84"/>
      <c r="I25" s="84"/>
      <c r="J25" s="84"/>
      <c r="K25" s="84"/>
      <c r="L25" s="84"/>
      <c r="M25" s="84"/>
      <c r="N25" s="84"/>
      <c r="O25" s="84"/>
      <c r="P25" s="84"/>
    </row>
    <row r="26" spans="1:16" ht="15" customHeight="1" thickBot="1" x14ac:dyDescent="0.25">
      <c r="A26" s="183"/>
      <c r="B26" s="190" t="s">
        <v>14</v>
      </c>
      <c r="C26" s="222">
        <v>3804137</v>
      </c>
      <c r="D26" s="194">
        <v>3879793</v>
      </c>
      <c r="E26" s="194">
        <v>4029800</v>
      </c>
      <c r="F26" s="194"/>
      <c r="G26" s="195">
        <f>C26+D26+E26+F26</f>
        <v>11713730</v>
      </c>
      <c r="H26" s="84"/>
      <c r="I26" s="84"/>
      <c r="J26" s="84"/>
      <c r="K26" s="84"/>
      <c r="L26" s="84"/>
      <c r="M26" s="84"/>
      <c r="N26" s="84"/>
      <c r="O26" s="84"/>
      <c r="P26" s="84"/>
    </row>
    <row r="27" spans="1:16" ht="15" customHeight="1" thickBot="1" x14ac:dyDescent="0.25">
      <c r="A27" s="183"/>
      <c r="B27" s="190"/>
      <c r="C27" s="223"/>
      <c r="D27" s="224"/>
      <c r="E27" s="224"/>
      <c r="F27" s="224"/>
      <c r="G27" s="270" t="s">
        <v>72</v>
      </c>
      <c r="H27" s="84"/>
      <c r="I27" s="84"/>
      <c r="J27" s="84"/>
      <c r="K27" s="84"/>
      <c r="L27" s="84"/>
      <c r="M27" s="84"/>
      <c r="N27" s="84"/>
      <c r="O27" s="84"/>
      <c r="P27" s="84"/>
    </row>
    <row r="28" spans="1:16" ht="15" customHeight="1" thickBot="1" x14ac:dyDescent="0.3">
      <c r="A28" s="187" t="s">
        <v>4</v>
      </c>
      <c r="B28" s="279" t="s">
        <v>25</v>
      </c>
      <c r="C28" s="275" t="s">
        <v>73</v>
      </c>
      <c r="D28" s="276"/>
      <c r="E28" s="276"/>
      <c r="F28" s="277"/>
      <c r="G28" s="271"/>
      <c r="H28" s="84"/>
      <c r="I28" s="84"/>
      <c r="J28" s="84"/>
      <c r="K28" s="84"/>
      <c r="L28" s="84"/>
      <c r="M28" s="84"/>
      <c r="N28" s="84"/>
      <c r="O28" s="84"/>
      <c r="P28" s="84"/>
    </row>
    <row r="29" spans="1:16" ht="15" customHeight="1" x14ac:dyDescent="0.25">
      <c r="A29" s="187"/>
      <c r="B29" s="279"/>
      <c r="C29" s="218" t="s">
        <v>32</v>
      </c>
      <c r="D29" s="219" t="s">
        <v>31</v>
      </c>
      <c r="E29" s="219" t="s">
        <v>30</v>
      </c>
      <c r="F29" s="220" t="s">
        <v>29</v>
      </c>
      <c r="G29" s="196"/>
      <c r="H29" s="84"/>
      <c r="I29" s="84"/>
      <c r="J29" s="84"/>
      <c r="K29" s="84"/>
      <c r="L29" s="84"/>
      <c r="M29" s="84"/>
      <c r="N29" s="84"/>
      <c r="O29" s="84"/>
      <c r="P29" s="84"/>
    </row>
    <row r="30" spans="1:16" ht="15" customHeight="1" x14ac:dyDescent="0.25">
      <c r="A30" s="188" t="s">
        <v>3</v>
      </c>
      <c r="B30" s="191" t="s">
        <v>9</v>
      </c>
      <c r="C30" s="225">
        <f>C31+C32</f>
        <v>20969.099613419497</v>
      </c>
      <c r="D30" s="226">
        <f t="shared" ref="D30:F30" si="2">D31+D32</f>
        <v>22063.997664639999</v>
      </c>
      <c r="E30" s="226">
        <f t="shared" si="2"/>
        <v>22493.170050300003</v>
      </c>
      <c r="F30" s="227">
        <f t="shared" si="2"/>
        <v>0</v>
      </c>
      <c r="G30" s="265">
        <f>SUM(C30:F30)</f>
        <v>65526.2673283595</v>
      </c>
      <c r="H30" s="84"/>
      <c r="I30" s="84"/>
      <c r="J30" s="84"/>
      <c r="K30" s="84"/>
      <c r="L30" s="84"/>
      <c r="M30" s="84"/>
      <c r="N30" s="84"/>
      <c r="O30" s="84"/>
      <c r="P30" s="84"/>
    </row>
    <row r="31" spans="1:16" ht="15" customHeight="1" x14ac:dyDescent="0.2">
      <c r="A31" s="280"/>
      <c r="B31" s="190" t="s">
        <v>8</v>
      </c>
      <c r="C31" s="130">
        <v>8.7999999999999989</v>
      </c>
      <c r="D31" s="130">
        <v>9.2463370000000005</v>
      </c>
      <c r="E31" s="130">
        <v>36.842928059999998</v>
      </c>
      <c r="F31" s="228"/>
      <c r="G31" s="266">
        <f>SUM(C31:F31)</f>
        <v>54.88926506</v>
      </c>
      <c r="H31" s="84"/>
      <c r="I31" s="84"/>
      <c r="J31" s="84"/>
      <c r="K31" s="84"/>
      <c r="L31" s="84"/>
      <c r="M31" s="84"/>
      <c r="N31" s="84"/>
      <c r="O31" s="84"/>
      <c r="P31" s="84"/>
    </row>
    <row r="32" spans="1:16" ht="15" customHeight="1" thickBot="1" x14ac:dyDescent="0.25">
      <c r="A32" s="281"/>
      <c r="B32" s="192" t="s">
        <v>2</v>
      </c>
      <c r="C32" s="194">
        <v>20960.299613419498</v>
      </c>
      <c r="D32" s="194">
        <v>22054.751327639999</v>
      </c>
      <c r="E32" s="194">
        <v>22456.327122240004</v>
      </c>
      <c r="F32" s="229"/>
      <c r="G32" s="267">
        <f>SUM(C32:F32)</f>
        <v>65471.378063299504</v>
      </c>
      <c r="H32" s="84"/>
      <c r="I32" s="84"/>
      <c r="J32" s="84"/>
      <c r="K32" s="84"/>
      <c r="L32" s="84"/>
      <c r="M32" s="84"/>
      <c r="N32" s="84"/>
      <c r="O32" s="84"/>
      <c r="P32" s="84"/>
    </row>
    <row r="33" spans="1:16" ht="15" customHeight="1" x14ac:dyDescent="0.2">
      <c r="A33" s="278" t="s">
        <v>74</v>
      </c>
      <c r="B33" s="278"/>
      <c r="C33" s="180"/>
      <c r="D33" s="180"/>
      <c r="E33" s="180"/>
      <c r="F33" s="182"/>
      <c r="G33" s="182"/>
      <c r="H33" s="84"/>
      <c r="I33" s="84"/>
      <c r="J33" s="84"/>
      <c r="K33" s="84"/>
      <c r="L33" s="84"/>
      <c r="M33" s="84"/>
      <c r="N33" s="84"/>
      <c r="O33" s="84"/>
      <c r="P33" s="84"/>
    </row>
    <row r="34" spans="1:16" ht="15" customHeight="1" x14ac:dyDescent="0.2">
      <c r="A34" s="181" t="s">
        <v>12</v>
      </c>
      <c r="B34" s="180"/>
      <c r="C34" s="180"/>
      <c r="D34" s="180"/>
      <c r="E34" s="180"/>
      <c r="F34" s="182"/>
      <c r="G34" s="182"/>
      <c r="H34" s="91"/>
      <c r="I34" s="91"/>
      <c r="J34" s="91"/>
      <c r="K34" s="91"/>
      <c r="L34" s="91"/>
      <c r="M34" s="91"/>
      <c r="N34" s="91"/>
      <c r="O34" s="91"/>
      <c r="P34" s="91"/>
    </row>
    <row r="35" spans="1:16" ht="15" customHeight="1" x14ac:dyDescent="0.2">
      <c r="A35" s="181" t="s">
        <v>39</v>
      </c>
      <c r="B35" s="180"/>
      <c r="C35" s="180"/>
      <c r="D35" s="180"/>
      <c r="E35" s="180"/>
      <c r="F35" s="182"/>
      <c r="G35" s="182"/>
      <c r="H35" s="91"/>
      <c r="I35" s="91"/>
      <c r="J35" s="91"/>
      <c r="K35" s="91"/>
      <c r="L35" s="91"/>
      <c r="M35" s="91"/>
      <c r="N35" s="91"/>
      <c r="O35" s="91"/>
      <c r="P35" s="91"/>
    </row>
    <row r="36" spans="1:16" ht="15" customHeigh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16" ht="15" customHeight="1" x14ac:dyDescent="0.2">
      <c r="D37" s="86"/>
      <c r="F37" s="86"/>
      <c r="H37" s="86"/>
      <c r="J37" s="86"/>
    </row>
    <row r="38" spans="1:16" ht="15" customHeight="1" x14ac:dyDescent="0.2">
      <c r="D38" s="86"/>
      <c r="F38" s="86"/>
      <c r="H38" s="86"/>
      <c r="J38" s="86"/>
    </row>
    <row r="39" spans="1:16" ht="15" customHeight="1" x14ac:dyDescent="0.2">
      <c r="F39" s="86"/>
      <c r="H39" s="86"/>
      <c r="J39" s="86"/>
    </row>
    <row r="40" spans="1:16" ht="15" customHeight="1" x14ac:dyDescent="0.2">
      <c r="D40" s="86"/>
      <c r="F40" s="86"/>
      <c r="H40" s="86"/>
      <c r="J40" s="86"/>
    </row>
    <row r="41" spans="1:16" ht="15" customHeight="1" x14ac:dyDescent="0.2">
      <c r="D41" s="86"/>
      <c r="F41" s="86"/>
      <c r="H41" s="86"/>
      <c r="J41" s="86"/>
    </row>
    <row r="42" spans="1:16" ht="15" customHeight="1" x14ac:dyDescent="0.2">
      <c r="D42" s="86"/>
      <c r="F42" s="86"/>
      <c r="H42" s="86"/>
      <c r="J42" s="86"/>
    </row>
    <row r="43" spans="1:16" ht="15" customHeight="1" x14ac:dyDescent="0.2">
      <c r="D43" s="86"/>
      <c r="F43" s="86"/>
      <c r="H43" s="86"/>
      <c r="J43" s="86"/>
    </row>
    <row r="44" spans="1:16" ht="15" customHeight="1" x14ac:dyDescent="0.2">
      <c r="D44" s="86"/>
      <c r="F44" s="86"/>
      <c r="H44" s="86"/>
      <c r="J44" s="86"/>
    </row>
    <row r="45" spans="1:16" ht="15" customHeight="1" x14ac:dyDescent="0.2">
      <c r="D45" s="86"/>
      <c r="F45" s="86"/>
      <c r="H45" s="86"/>
      <c r="J45" s="86"/>
    </row>
    <row r="46" spans="1:16" ht="15" customHeight="1" x14ac:dyDescent="0.2">
      <c r="D46" s="86"/>
      <c r="F46" s="86"/>
      <c r="H46" s="86"/>
      <c r="J46" s="86"/>
    </row>
    <row r="47" spans="1:16" ht="15" customHeight="1" x14ac:dyDescent="0.2">
      <c r="D47" s="86"/>
      <c r="F47" s="86"/>
      <c r="H47" s="86"/>
      <c r="J47" s="86"/>
    </row>
    <row r="48" spans="1:16" ht="15" customHeight="1" x14ac:dyDescent="0.2">
      <c r="D48" s="86"/>
      <c r="F48" s="86"/>
      <c r="H48" s="86"/>
      <c r="J48" s="86"/>
    </row>
    <row r="49" spans="4:10" ht="15" customHeight="1" x14ac:dyDescent="0.2">
      <c r="D49" s="86"/>
      <c r="F49" s="86"/>
      <c r="H49" s="86"/>
      <c r="J49" s="86"/>
    </row>
    <row r="50" spans="4:10" ht="15" customHeight="1" x14ac:dyDescent="0.2">
      <c r="D50" s="86"/>
      <c r="F50" s="86"/>
      <c r="H50" s="86"/>
      <c r="J50" s="86"/>
    </row>
    <row r="51" spans="4:10" ht="15" customHeight="1" x14ac:dyDescent="0.2">
      <c r="D51" s="86"/>
      <c r="F51" s="86"/>
      <c r="H51" s="86"/>
      <c r="J51" s="86"/>
    </row>
    <row r="52" spans="4:10" ht="15" customHeight="1" x14ac:dyDescent="0.2">
      <c r="D52" s="86"/>
      <c r="F52" s="86"/>
      <c r="H52" s="86"/>
      <c r="J52" s="86"/>
    </row>
    <row r="53" spans="4:10" ht="15" customHeight="1" x14ac:dyDescent="0.2">
      <c r="D53" s="86"/>
      <c r="F53" s="86"/>
      <c r="H53" s="86"/>
      <c r="J53" s="86"/>
    </row>
    <row r="54" spans="4:10" ht="15" customHeight="1" x14ac:dyDescent="0.2">
      <c r="D54" s="86"/>
      <c r="F54" s="86"/>
      <c r="H54" s="86"/>
      <c r="J54" s="86"/>
    </row>
    <row r="55" spans="4:10" ht="15" customHeight="1" x14ac:dyDescent="0.2">
      <c r="D55" s="86"/>
      <c r="F55" s="86"/>
      <c r="H55" s="86"/>
      <c r="J55" s="86"/>
    </row>
    <row r="56" spans="4:10" ht="15" customHeight="1" x14ac:dyDescent="0.2">
      <c r="D56" s="86"/>
      <c r="F56" s="86"/>
      <c r="H56" s="86"/>
      <c r="J56" s="86"/>
    </row>
    <row r="57" spans="4:10" ht="15" customHeight="1" x14ac:dyDescent="0.2">
      <c r="D57" s="86"/>
      <c r="F57" s="86"/>
      <c r="H57" s="86"/>
      <c r="J57" s="86"/>
    </row>
    <row r="58" spans="4:10" ht="15" customHeight="1" x14ac:dyDescent="0.2">
      <c r="D58" s="86"/>
      <c r="F58" s="86"/>
      <c r="H58" s="86"/>
      <c r="J58" s="86"/>
    </row>
    <row r="59" spans="4:10" ht="15" customHeight="1" x14ac:dyDescent="0.2">
      <c r="D59" s="86"/>
      <c r="F59" s="86"/>
      <c r="H59" s="86"/>
      <c r="J59" s="86"/>
    </row>
    <row r="60" spans="4:10" ht="15" customHeight="1" x14ac:dyDescent="0.2">
      <c r="D60" s="86"/>
      <c r="F60" s="86"/>
      <c r="H60" s="86"/>
      <c r="J60" s="86"/>
    </row>
    <row r="61" spans="4:10" ht="15" customHeight="1" x14ac:dyDescent="0.2">
      <c r="D61" s="86"/>
      <c r="F61" s="86"/>
      <c r="H61" s="86"/>
      <c r="J61" s="86"/>
    </row>
    <row r="62" spans="4:10" ht="15" customHeight="1" x14ac:dyDescent="0.2">
      <c r="D62" s="86"/>
      <c r="F62" s="86"/>
      <c r="H62" s="86"/>
      <c r="J62" s="86"/>
    </row>
    <row r="63" spans="4:10" ht="15" customHeight="1" x14ac:dyDescent="0.2">
      <c r="D63" s="86"/>
      <c r="F63" s="86"/>
      <c r="H63" s="86"/>
      <c r="J63" s="86"/>
    </row>
    <row r="64" spans="4:10" ht="15" customHeight="1" x14ac:dyDescent="0.2">
      <c r="D64" s="86"/>
      <c r="F64" s="86"/>
      <c r="H64" s="86"/>
      <c r="J64" s="86"/>
    </row>
    <row r="65" spans="4:10" ht="15" customHeight="1" x14ac:dyDescent="0.2">
      <c r="D65" s="86"/>
      <c r="F65" s="86"/>
      <c r="H65" s="86"/>
      <c r="J65" s="86"/>
    </row>
    <row r="66" spans="4:10" ht="15" customHeight="1" x14ac:dyDescent="0.2">
      <c r="D66" s="86"/>
      <c r="F66" s="86"/>
      <c r="H66" s="86"/>
      <c r="J66" s="86"/>
    </row>
    <row r="67" spans="4:10" ht="15" customHeight="1" x14ac:dyDescent="0.2">
      <c r="D67" s="86"/>
      <c r="F67" s="86"/>
      <c r="H67" s="86"/>
      <c r="J67" s="86"/>
    </row>
    <row r="68" spans="4:10" ht="15" customHeight="1" x14ac:dyDescent="0.2">
      <c r="D68" s="86"/>
      <c r="F68" s="86"/>
      <c r="H68" s="86"/>
      <c r="J68" s="86"/>
    </row>
    <row r="69" spans="4:10" ht="15" customHeight="1" x14ac:dyDescent="0.2">
      <c r="D69" s="86"/>
      <c r="F69" s="86"/>
      <c r="H69" s="86"/>
      <c r="J69" s="86"/>
    </row>
    <row r="70" spans="4:10" ht="15" customHeight="1" x14ac:dyDescent="0.2">
      <c r="D70" s="86"/>
      <c r="F70" s="86"/>
      <c r="H70" s="86"/>
      <c r="J70" s="86"/>
    </row>
    <row r="71" spans="4:10" ht="15" customHeight="1" x14ac:dyDescent="0.2">
      <c r="D71" s="86"/>
      <c r="F71" s="86"/>
      <c r="H71" s="86"/>
      <c r="J71" s="86"/>
    </row>
    <row r="72" spans="4:10" ht="15" customHeight="1" x14ac:dyDescent="0.2">
      <c r="D72" s="86"/>
      <c r="F72" s="86"/>
      <c r="H72" s="86"/>
      <c r="J72" s="86"/>
    </row>
    <row r="73" spans="4:10" ht="15" customHeight="1" x14ac:dyDescent="0.2">
      <c r="D73" s="86"/>
      <c r="F73" s="86"/>
      <c r="H73" s="86"/>
      <c r="J73" s="86"/>
    </row>
    <row r="74" spans="4:10" ht="15" customHeight="1" x14ac:dyDescent="0.2">
      <c r="D74" s="86"/>
      <c r="F74" s="86"/>
      <c r="H74" s="86"/>
      <c r="J74" s="86"/>
    </row>
    <row r="75" spans="4:10" ht="15" customHeight="1" x14ac:dyDescent="0.2">
      <c r="D75" s="86"/>
      <c r="F75" s="86"/>
      <c r="H75" s="86"/>
      <c r="J75" s="86"/>
    </row>
    <row r="76" spans="4:10" ht="15" customHeight="1" x14ac:dyDescent="0.2">
      <c r="D76" s="86"/>
      <c r="F76" s="86"/>
      <c r="H76" s="86"/>
      <c r="J76" s="86"/>
    </row>
    <row r="77" spans="4:10" ht="15" customHeight="1" x14ac:dyDescent="0.2">
      <c r="D77" s="86"/>
      <c r="F77" s="86"/>
      <c r="H77" s="86"/>
      <c r="J77" s="86"/>
    </row>
    <row r="78" spans="4:10" ht="15" customHeight="1" x14ac:dyDescent="0.2">
      <c r="D78" s="86"/>
      <c r="F78" s="86"/>
      <c r="H78" s="86"/>
      <c r="J78" s="86"/>
    </row>
    <row r="79" spans="4:10" ht="15" customHeight="1" x14ac:dyDescent="0.2">
      <c r="D79" s="86"/>
      <c r="F79" s="86"/>
      <c r="H79" s="86"/>
      <c r="J79" s="86"/>
    </row>
    <row r="80" spans="4:10" ht="15" customHeight="1" x14ac:dyDescent="0.2">
      <c r="D80" s="86"/>
      <c r="F80" s="86"/>
      <c r="H80" s="86"/>
      <c r="J80" s="86"/>
    </row>
    <row r="81" spans="4:10" ht="15" customHeight="1" x14ac:dyDescent="0.2">
      <c r="D81" s="86"/>
      <c r="F81" s="86"/>
      <c r="H81" s="86"/>
      <c r="J81" s="86"/>
    </row>
    <row r="82" spans="4:10" ht="15" customHeight="1" x14ac:dyDescent="0.2">
      <c r="D82" s="86"/>
      <c r="F82" s="86"/>
      <c r="H82" s="86"/>
      <c r="J82" s="86"/>
    </row>
    <row r="83" spans="4:10" ht="15" customHeight="1" x14ac:dyDescent="0.2">
      <c r="D83" s="86"/>
      <c r="F83" s="86"/>
      <c r="H83" s="86"/>
      <c r="J83" s="86"/>
    </row>
    <row r="84" spans="4:10" ht="15" customHeight="1" x14ac:dyDescent="0.2">
      <c r="D84" s="86"/>
      <c r="F84" s="86"/>
      <c r="H84" s="86"/>
      <c r="J84" s="86"/>
    </row>
    <row r="85" spans="4:10" ht="15" customHeight="1" x14ac:dyDescent="0.2">
      <c r="D85" s="86"/>
      <c r="F85" s="86"/>
      <c r="H85" s="86"/>
      <c r="J85" s="86"/>
    </row>
    <row r="86" spans="4:10" ht="15" customHeight="1" x14ac:dyDescent="0.2">
      <c r="D86" s="86"/>
      <c r="F86" s="86"/>
      <c r="H86" s="86"/>
      <c r="J86" s="86"/>
    </row>
  </sheetData>
  <mergeCells count="17">
    <mergeCell ref="A33:B33"/>
    <mergeCell ref="B28:B29"/>
    <mergeCell ref="A31:A32"/>
    <mergeCell ref="B14:B15"/>
    <mergeCell ref="A14:A15"/>
    <mergeCell ref="B22:B23"/>
    <mergeCell ref="O14:P14"/>
    <mergeCell ref="G22:G23"/>
    <mergeCell ref="G27:G28"/>
    <mergeCell ref="C22:F22"/>
    <mergeCell ref="C28:F28"/>
    <mergeCell ref="C14:D14"/>
    <mergeCell ref="E14:F14"/>
    <mergeCell ref="G14:H14"/>
    <mergeCell ref="I14:J14"/>
    <mergeCell ref="K14:L14"/>
    <mergeCell ref="M14:N14"/>
  </mergeCells>
  <phoneticPr fontId="2" type="noConversion"/>
  <pageMargins left="0.59055118110236204" right="0.35433070866141703" top="0.27559055118110198" bottom="0.43307086614173201" header="0.23622047244094499" footer="0.35433070866141703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P379"/>
  <sheetViews>
    <sheetView topLeftCell="A19" zoomScale="90" zoomScaleNormal="90" zoomScaleSheetLayoutView="100" workbookViewId="0">
      <selection activeCell="M40" sqref="M40"/>
    </sheetView>
  </sheetViews>
  <sheetFormatPr defaultRowHeight="14.25" x14ac:dyDescent="0.2"/>
  <cols>
    <col min="1" max="1" width="9.28515625" style="2" customWidth="1"/>
    <col min="2" max="2" width="64.7109375" style="2" customWidth="1"/>
    <col min="3" max="3" width="16.140625" style="2" bestFit="1" customWidth="1"/>
    <col min="4" max="4" width="16.140625" style="3" bestFit="1" customWidth="1"/>
    <col min="5" max="5" width="16.140625" style="2" bestFit="1" customWidth="1"/>
    <col min="6" max="6" width="12.85546875" style="2" bestFit="1" customWidth="1"/>
    <col min="7" max="7" width="16.140625" style="2" bestFit="1" customWidth="1"/>
    <col min="8" max="8" width="12.85546875" style="2" bestFit="1" customWidth="1"/>
    <col min="9" max="9" width="16.140625" style="2" bestFit="1" customWidth="1"/>
    <col min="10" max="10" width="12.85546875" style="2" bestFit="1" customWidth="1"/>
    <col min="11" max="11" width="16.140625" style="2" bestFit="1" customWidth="1"/>
    <col min="12" max="12" width="12.85546875" style="2" bestFit="1" customWidth="1"/>
    <col min="13" max="13" width="17.5703125" style="2" bestFit="1" customWidth="1"/>
    <col min="14" max="14" width="12.85546875" style="2" bestFit="1" customWidth="1"/>
    <col min="15" max="15" width="17.5703125" style="2" bestFit="1" customWidth="1"/>
    <col min="16" max="17" width="14.28515625" style="2" bestFit="1" customWidth="1"/>
    <col min="18" max="18" width="12.85546875" style="168" customWidth="1"/>
    <col min="19" max="42" width="9.140625" style="168"/>
    <col min="43" max="16384" width="9.140625" style="2"/>
  </cols>
  <sheetData>
    <row r="1" spans="1:42" x14ac:dyDescent="0.2">
      <c r="A1" s="154"/>
      <c r="B1" s="155"/>
      <c r="C1" s="155"/>
      <c r="D1" s="156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7"/>
    </row>
    <row r="2" spans="1:42" x14ac:dyDescent="0.2">
      <c r="A2" s="158"/>
      <c r="B2" s="159"/>
      <c r="C2" s="159"/>
      <c r="D2" s="160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1"/>
      <c r="R2" s="169"/>
    </row>
    <row r="3" spans="1:42" x14ac:dyDescent="0.2">
      <c r="A3" s="158"/>
      <c r="B3" s="159"/>
      <c r="C3" s="159"/>
      <c r="D3" s="160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1"/>
      <c r="R3" s="169"/>
    </row>
    <row r="4" spans="1:42" x14ac:dyDescent="0.2">
      <c r="A4" s="158"/>
      <c r="B4" s="159"/>
      <c r="C4" s="159"/>
      <c r="D4" s="160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1"/>
      <c r="R4" s="169"/>
    </row>
    <row r="5" spans="1:42" x14ac:dyDescent="0.2">
      <c r="A5" s="158"/>
      <c r="B5" s="159"/>
      <c r="C5" s="159"/>
      <c r="D5" s="160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61"/>
      <c r="R5" s="169"/>
    </row>
    <row r="6" spans="1:42" x14ac:dyDescent="0.2">
      <c r="A6" s="158"/>
      <c r="B6" s="159"/>
      <c r="C6" s="159"/>
      <c r="D6" s="160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61"/>
      <c r="R6" s="169"/>
    </row>
    <row r="7" spans="1:42" x14ac:dyDescent="0.2">
      <c r="A7" s="158"/>
      <c r="B7" s="159"/>
      <c r="C7" s="159"/>
      <c r="D7" s="160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61"/>
      <c r="R7" s="169"/>
    </row>
    <row r="8" spans="1:42" x14ac:dyDescent="0.2">
      <c r="A8" s="158"/>
      <c r="B8" s="159"/>
      <c r="C8" s="159"/>
      <c r="D8" s="160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1"/>
      <c r="R8" s="169"/>
    </row>
    <row r="9" spans="1:42" x14ac:dyDescent="0.2">
      <c r="A9" s="158"/>
      <c r="B9" s="159"/>
      <c r="C9" s="159"/>
      <c r="D9" s="160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61"/>
      <c r="R9" s="169"/>
    </row>
    <row r="10" spans="1:42" x14ac:dyDescent="0.2">
      <c r="A10" s="158"/>
      <c r="B10" s="159"/>
      <c r="C10" s="159"/>
      <c r="D10" s="160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61"/>
      <c r="R10" s="169"/>
    </row>
    <row r="11" spans="1:42" s="1" customFormat="1" x14ac:dyDescent="0.2">
      <c r="A11" s="162"/>
      <c r="B11" s="4" t="s">
        <v>24</v>
      </c>
      <c r="C11" s="5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63"/>
      <c r="R11" s="169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</row>
    <row r="12" spans="1:42" s="1" customFormat="1" ht="15" thickBot="1" x14ac:dyDescent="0.25">
      <c r="A12" s="162"/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63"/>
      <c r="R12" s="169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</row>
    <row r="13" spans="1:42" ht="20.25" customHeight="1" thickBot="1" x14ac:dyDescent="0.3">
      <c r="A13" s="291" t="s">
        <v>4</v>
      </c>
      <c r="B13" s="300" t="s">
        <v>0</v>
      </c>
      <c r="C13" s="296" t="s">
        <v>38</v>
      </c>
      <c r="D13" s="297"/>
      <c r="E13" s="308" t="s">
        <v>40</v>
      </c>
      <c r="F13" s="309"/>
      <c r="G13" s="306" t="s">
        <v>49</v>
      </c>
      <c r="H13" s="307"/>
      <c r="I13" s="306" t="s">
        <v>52</v>
      </c>
      <c r="J13" s="307"/>
      <c r="K13" s="306" t="s">
        <v>54</v>
      </c>
      <c r="L13" s="307"/>
      <c r="M13" s="306" t="s">
        <v>57</v>
      </c>
      <c r="N13" s="307"/>
      <c r="O13" s="306" t="s">
        <v>59</v>
      </c>
      <c r="P13" s="307"/>
      <c r="Q13" s="161"/>
      <c r="R13" s="169"/>
    </row>
    <row r="14" spans="1:42" ht="15" customHeight="1" thickBot="1" x14ac:dyDescent="0.25">
      <c r="A14" s="292"/>
      <c r="B14" s="301"/>
      <c r="C14" s="215" t="s">
        <v>20</v>
      </c>
      <c r="D14" s="216" t="s">
        <v>21</v>
      </c>
      <c r="E14" s="215" t="s">
        <v>20</v>
      </c>
      <c r="F14" s="217" t="s">
        <v>21</v>
      </c>
      <c r="G14" s="215" t="s">
        <v>20</v>
      </c>
      <c r="H14" s="217" t="s">
        <v>21</v>
      </c>
      <c r="I14" s="215" t="s">
        <v>20</v>
      </c>
      <c r="J14" s="217" t="s">
        <v>21</v>
      </c>
      <c r="K14" s="215" t="s">
        <v>20</v>
      </c>
      <c r="L14" s="217" t="s">
        <v>21</v>
      </c>
      <c r="M14" s="215" t="s">
        <v>20</v>
      </c>
      <c r="N14" s="217" t="s">
        <v>21</v>
      </c>
      <c r="O14" s="208" t="s">
        <v>20</v>
      </c>
      <c r="P14" s="209" t="s">
        <v>21</v>
      </c>
      <c r="Q14" s="161"/>
      <c r="R14" s="169"/>
    </row>
    <row r="15" spans="1:42" ht="19.5" customHeight="1" thickBot="1" x14ac:dyDescent="0.3">
      <c r="A15" s="164" t="s">
        <v>3</v>
      </c>
      <c r="B15" s="202" t="s">
        <v>1</v>
      </c>
      <c r="C15" s="211">
        <f t="shared" ref="C15:H15" si="0">C16+C20</f>
        <v>1242093</v>
      </c>
      <c r="D15" s="212">
        <f t="shared" si="0"/>
        <v>5555.0530661900002</v>
      </c>
      <c r="E15" s="211">
        <f t="shared" si="0"/>
        <v>1843010</v>
      </c>
      <c r="F15" s="213">
        <f t="shared" si="0"/>
        <v>9256.4536410199998</v>
      </c>
      <c r="G15" s="214">
        <f t="shared" si="0"/>
        <v>2880309</v>
      </c>
      <c r="H15" s="213">
        <f t="shared" si="0"/>
        <v>15165.296512339999</v>
      </c>
      <c r="I15" s="214">
        <f t="shared" ref="I15" si="1">I16+I20</f>
        <v>3927229</v>
      </c>
      <c r="J15" s="213">
        <f>J16+J20</f>
        <v>21181.912903159995</v>
      </c>
      <c r="K15" s="214">
        <f t="shared" ref="K15" si="2">K16+K20</f>
        <v>6955802</v>
      </c>
      <c r="L15" s="213">
        <f>L16+L20</f>
        <v>30652.529146459987</v>
      </c>
      <c r="M15" s="214">
        <f>M16+M20</f>
        <v>11195956</v>
      </c>
      <c r="N15" s="213">
        <f>N16+N20</f>
        <v>93300.592980523332</v>
      </c>
      <c r="O15" s="210">
        <f>O16+O20</f>
        <v>16127072.343372</v>
      </c>
      <c r="P15" s="210">
        <f>P16+P20</f>
        <v>188470.41607884946</v>
      </c>
      <c r="Q15" s="161"/>
      <c r="R15" s="169"/>
    </row>
    <row r="16" spans="1:42" ht="30.75" x14ac:dyDescent="0.25">
      <c r="A16" s="293"/>
      <c r="B16" s="121" t="s">
        <v>23</v>
      </c>
      <c r="C16" s="203">
        <f t="shared" ref="C16:H16" si="3">C18+C19</f>
        <v>211722</v>
      </c>
      <c r="D16" s="204">
        <f t="shared" si="3"/>
        <v>2993.0275786300003</v>
      </c>
      <c r="E16" s="203">
        <f t="shared" si="3"/>
        <v>62908</v>
      </c>
      <c r="F16" s="205">
        <f t="shared" si="3"/>
        <v>4677.7415611899996</v>
      </c>
      <c r="G16" s="206">
        <f t="shared" si="3"/>
        <v>97534</v>
      </c>
      <c r="H16" s="207">
        <f t="shared" si="3"/>
        <v>7430.7808889200005</v>
      </c>
      <c r="I16" s="206">
        <f t="shared" ref="I16:J16" si="4">I18+I19</f>
        <v>128407</v>
      </c>
      <c r="J16" s="207">
        <f t="shared" si="4"/>
        <v>10388.949587379997</v>
      </c>
      <c r="K16" s="206">
        <f t="shared" ref="K16:L16" si="5">K18+K19</f>
        <v>154461</v>
      </c>
      <c r="L16" s="207">
        <f t="shared" si="5"/>
        <v>15024.132003910001</v>
      </c>
      <c r="M16" s="206">
        <v>979276</v>
      </c>
      <c r="N16" s="207">
        <f>N18+N19</f>
        <v>47953.084718568003</v>
      </c>
      <c r="O16" s="207">
        <f t="shared" ref="O16:P16" si="6">O18+O19</f>
        <v>2071072.3433719999</v>
      </c>
      <c r="P16" s="207">
        <f t="shared" si="6"/>
        <v>96846.918936349786</v>
      </c>
      <c r="Q16" s="161"/>
      <c r="R16" s="169"/>
    </row>
    <row r="17" spans="1:42" ht="15.75" x14ac:dyDescent="0.25">
      <c r="A17" s="294"/>
      <c r="B17" s="121" t="s">
        <v>5</v>
      </c>
      <c r="C17" s="298"/>
      <c r="D17" s="299"/>
      <c r="E17" s="298"/>
      <c r="F17" s="310"/>
      <c r="G17" s="63"/>
      <c r="H17" s="65"/>
      <c r="I17" s="63"/>
      <c r="J17" s="65"/>
      <c r="K17" s="63"/>
      <c r="L17" s="65"/>
      <c r="M17" s="63"/>
      <c r="N17" s="65"/>
      <c r="O17" s="198"/>
      <c r="P17" s="200"/>
      <c r="Q17" s="161"/>
      <c r="R17" s="169"/>
    </row>
    <row r="18" spans="1:42" ht="15.75" x14ac:dyDescent="0.25">
      <c r="A18" s="294"/>
      <c r="B18" s="121" t="s">
        <v>6</v>
      </c>
      <c r="C18" s="49"/>
      <c r="D18" s="179"/>
      <c r="E18" s="49"/>
      <c r="F18" s="11"/>
      <c r="G18" s="63"/>
      <c r="H18" s="65"/>
      <c r="I18" s="63"/>
      <c r="J18" s="65"/>
      <c r="K18" s="63"/>
      <c r="L18" s="65"/>
      <c r="M18" s="63"/>
      <c r="N18" s="65"/>
      <c r="O18" s="198">
        <v>2579.3433720000003</v>
      </c>
      <c r="P18" s="200">
        <v>171.58160000000004</v>
      </c>
      <c r="Q18" s="161"/>
      <c r="R18" s="169"/>
    </row>
    <row r="19" spans="1:42" ht="15.75" customHeight="1" x14ac:dyDescent="0.2">
      <c r="A19" s="294"/>
      <c r="B19" s="121" t="s">
        <v>7</v>
      </c>
      <c r="C19" s="50">
        <v>211722</v>
      </c>
      <c r="D19" s="10">
        <v>2993.0275786300003</v>
      </c>
      <c r="E19" s="50">
        <v>62908</v>
      </c>
      <c r="F19" s="12">
        <v>4677.7415611899996</v>
      </c>
      <c r="G19" s="63">
        <v>97534</v>
      </c>
      <c r="H19" s="65">
        <v>7430.7808889200005</v>
      </c>
      <c r="I19" s="63">
        <v>128407</v>
      </c>
      <c r="J19" s="65">
        <v>10388.949587379997</v>
      </c>
      <c r="K19" s="63">
        <v>154461</v>
      </c>
      <c r="L19" s="65">
        <v>15024.132003910001</v>
      </c>
      <c r="M19" s="63">
        <v>979276</v>
      </c>
      <c r="N19" s="65">
        <v>47953.084718568003</v>
      </c>
      <c r="O19" s="198">
        <v>2068493</v>
      </c>
      <c r="P19" s="200">
        <v>96675.337336349781</v>
      </c>
      <c r="Q19" s="161"/>
      <c r="R19" s="169"/>
    </row>
    <row r="20" spans="1:42" ht="15.75" x14ac:dyDescent="0.25">
      <c r="A20" s="294"/>
      <c r="B20" s="121" t="s">
        <v>10</v>
      </c>
      <c r="C20" s="48">
        <f t="shared" ref="C20:H20" si="7">C22+C23</f>
        <v>1030371</v>
      </c>
      <c r="D20" s="179">
        <f t="shared" si="7"/>
        <v>2562.0254875599999</v>
      </c>
      <c r="E20" s="48">
        <f t="shared" si="7"/>
        <v>1780102</v>
      </c>
      <c r="F20" s="11">
        <f t="shared" si="7"/>
        <v>4578.7120798300002</v>
      </c>
      <c r="G20" s="67">
        <f t="shared" si="7"/>
        <v>2782775</v>
      </c>
      <c r="H20" s="68">
        <f t="shared" si="7"/>
        <v>7734.5156234199985</v>
      </c>
      <c r="I20" s="67">
        <f t="shared" ref="I20:J20" si="8">I22+I23</f>
        <v>3798822</v>
      </c>
      <c r="J20" s="68">
        <f t="shared" si="8"/>
        <v>10792.96331578</v>
      </c>
      <c r="K20" s="67">
        <f t="shared" ref="K20:L20" si="9">K22+K23</f>
        <v>6801341</v>
      </c>
      <c r="L20" s="68">
        <f t="shared" si="9"/>
        <v>15628.397142549988</v>
      </c>
      <c r="M20" s="67">
        <v>10216680</v>
      </c>
      <c r="N20" s="68">
        <f t="shared" ref="N20" si="10">N22+N23</f>
        <v>45347.508261955336</v>
      </c>
      <c r="O20" s="197">
        <f>O22+O23</f>
        <v>14056000</v>
      </c>
      <c r="P20" s="197">
        <f>P22+P23</f>
        <v>91623.497142499677</v>
      </c>
      <c r="Q20" s="161"/>
      <c r="R20" s="169"/>
    </row>
    <row r="21" spans="1:42" ht="15.75" x14ac:dyDescent="0.25">
      <c r="A21" s="294"/>
      <c r="B21" s="121" t="s">
        <v>5</v>
      </c>
      <c r="C21" s="298"/>
      <c r="D21" s="299"/>
      <c r="E21" s="298"/>
      <c r="F21" s="310"/>
      <c r="G21" s="63"/>
      <c r="H21" s="65"/>
      <c r="I21" s="63"/>
      <c r="J21" s="65"/>
      <c r="K21" s="63"/>
      <c r="L21" s="65"/>
      <c r="M21" s="63"/>
      <c r="N21" s="65"/>
      <c r="O21" s="198"/>
      <c r="P21" s="200"/>
      <c r="Q21" s="161"/>
      <c r="R21" s="169"/>
    </row>
    <row r="22" spans="1:42" ht="15.75" x14ac:dyDescent="0.25">
      <c r="A22" s="294"/>
      <c r="B22" s="121" t="s">
        <v>6</v>
      </c>
      <c r="C22" s="49"/>
      <c r="D22" s="179"/>
      <c r="E22" s="49"/>
      <c r="F22" s="11"/>
      <c r="G22" s="63"/>
      <c r="H22" s="65"/>
      <c r="I22" s="63"/>
      <c r="J22" s="65"/>
      <c r="K22" s="63"/>
      <c r="L22" s="65"/>
      <c r="M22" s="63"/>
      <c r="N22" s="65"/>
      <c r="O22" s="198">
        <v>6590</v>
      </c>
      <c r="P22" s="200">
        <v>30.342195999999998</v>
      </c>
      <c r="Q22" s="161"/>
      <c r="R22" s="169"/>
    </row>
    <row r="23" spans="1:42" ht="15.75" customHeight="1" thickBot="1" x14ac:dyDescent="0.25">
      <c r="A23" s="295"/>
      <c r="B23" s="122" t="s">
        <v>7</v>
      </c>
      <c r="C23" s="51">
        <v>1030371</v>
      </c>
      <c r="D23" s="47">
        <v>2562.0254875599999</v>
      </c>
      <c r="E23" s="51">
        <v>1780102</v>
      </c>
      <c r="F23" s="13">
        <v>4578.7120798300002</v>
      </c>
      <c r="G23" s="64">
        <v>2782775</v>
      </c>
      <c r="H23" s="66">
        <v>7734.5156234199985</v>
      </c>
      <c r="I23" s="64">
        <v>3798822</v>
      </c>
      <c r="J23" s="66">
        <v>10792.96331578</v>
      </c>
      <c r="K23" s="64">
        <v>6801341</v>
      </c>
      <c r="L23" s="66">
        <v>15628.397142549988</v>
      </c>
      <c r="M23" s="64">
        <v>10216680</v>
      </c>
      <c r="N23" s="66">
        <v>45347.508261955336</v>
      </c>
      <c r="O23" s="199">
        <v>14049410</v>
      </c>
      <c r="P23" s="201">
        <v>91593.154946499679</v>
      </c>
      <c r="Q23" s="161" t="s">
        <v>60</v>
      </c>
      <c r="R23" s="169"/>
    </row>
    <row r="24" spans="1:42" x14ac:dyDescent="0.2">
      <c r="A24" s="158"/>
      <c r="B24" s="159"/>
      <c r="C24" s="159"/>
      <c r="D24" s="160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61"/>
      <c r="R24" s="169"/>
    </row>
    <row r="25" spans="1:42" s="1" customFormat="1" x14ac:dyDescent="0.2">
      <c r="A25" s="162"/>
      <c r="B25" s="4" t="s">
        <v>68</v>
      </c>
      <c r="C25" s="5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63"/>
      <c r="R25" s="169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</row>
    <row r="26" spans="1:42" s="1" customFormat="1" ht="15" thickBot="1" x14ac:dyDescent="0.25">
      <c r="A26" s="162"/>
      <c r="B26" s="7"/>
      <c r="C26" s="7"/>
      <c r="D26" s="6"/>
      <c r="E26" s="7"/>
      <c r="F26" s="7"/>
      <c r="G26" s="7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69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</row>
    <row r="27" spans="1:42" ht="20.25" customHeight="1" x14ac:dyDescent="0.25">
      <c r="A27" s="304" t="s">
        <v>4</v>
      </c>
      <c r="B27" s="289" t="s">
        <v>77</v>
      </c>
      <c r="C27" s="302" t="s">
        <v>73</v>
      </c>
      <c r="D27" s="302"/>
      <c r="E27" s="302"/>
      <c r="F27" s="302"/>
      <c r="G27" s="303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9"/>
    </row>
    <row r="28" spans="1:42" ht="16.5" thickBot="1" x14ac:dyDescent="0.3">
      <c r="A28" s="288"/>
      <c r="B28" s="290"/>
      <c r="C28" s="234" t="s">
        <v>32</v>
      </c>
      <c r="D28" s="120" t="s">
        <v>31</v>
      </c>
      <c r="E28" s="120" t="s">
        <v>30</v>
      </c>
      <c r="F28" s="120" t="s">
        <v>29</v>
      </c>
      <c r="G28" s="232" t="s">
        <v>75</v>
      </c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69"/>
    </row>
    <row r="29" spans="1:42" ht="19.5" customHeight="1" x14ac:dyDescent="0.25">
      <c r="A29" s="242" t="s">
        <v>3</v>
      </c>
      <c r="B29" s="243" t="s">
        <v>17</v>
      </c>
      <c r="C29" s="235">
        <f>C30+C34</f>
        <v>4209263</v>
      </c>
      <c r="D29" s="261">
        <f t="shared" ref="D29:F29" si="11">D30+D34</f>
        <v>4275339</v>
      </c>
      <c r="E29" s="261">
        <f t="shared" si="11"/>
        <v>4426850</v>
      </c>
      <c r="F29" s="129">
        <f t="shared" si="11"/>
        <v>0</v>
      </c>
      <c r="G29" s="262">
        <f>C29+D29+E29</f>
        <v>12911452</v>
      </c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69"/>
      <c r="S29" s="171"/>
    </row>
    <row r="30" spans="1:42" ht="30.75" x14ac:dyDescent="0.25">
      <c r="A30" s="305"/>
      <c r="B30" s="240" t="s">
        <v>23</v>
      </c>
      <c r="C30" s="236">
        <f>C32+C33</f>
        <v>403003</v>
      </c>
      <c r="D30" s="9">
        <f>D32+D33</f>
        <v>393356</v>
      </c>
      <c r="E30" s="9">
        <f>E32+E33</f>
        <v>389359</v>
      </c>
      <c r="F30" s="9">
        <f t="shared" ref="F30" si="12">F32+F33</f>
        <v>0</v>
      </c>
      <c r="G30" s="262">
        <f t="shared" ref="G30:G37" si="13">C30+D30+E30</f>
        <v>1185718</v>
      </c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69"/>
      <c r="S30" s="171"/>
    </row>
    <row r="31" spans="1:42" ht="15.75" x14ac:dyDescent="0.25">
      <c r="A31" s="287"/>
      <c r="B31" s="240" t="s">
        <v>5</v>
      </c>
      <c r="C31" s="230"/>
      <c r="D31" s="230"/>
      <c r="E31" s="230"/>
      <c r="F31" s="230"/>
      <c r="G31" s="263">
        <f t="shared" si="13"/>
        <v>0</v>
      </c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9"/>
      <c r="S31" s="171"/>
    </row>
    <row r="32" spans="1:42" ht="15" x14ac:dyDescent="0.2">
      <c r="A32" s="287"/>
      <c r="B32" s="240" t="s">
        <v>6</v>
      </c>
      <c r="C32" s="131">
        <v>709</v>
      </c>
      <c r="D32" s="131">
        <v>840</v>
      </c>
      <c r="E32" s="178">
        <v>745</v>
      </c>
      <c r="F32" s="129"/>
      <c r="G32" s="263">
        <f t="shared" si="13"/>
        <v>2294</v>
      </c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69"/>
      <c r="S32" s="171"/>
    </row>
    <row r="33" spans="1:19" ht="15.75" customHeight="1" x14ac:dyDescent="0.2">
      <c r="A33" s="287"/>
      <c r="B33" s="240" t="s">
        <v>7</v>
      </c>
      <c r="C33" s="128">
        <v>402294</v>
      </c>
      <c r="D33" s="128">
        <v>392516</v>
      </c>
      <c r="E33" s="70">
        <v>388614</v>
      </c>
      <c r="F33" s="70"/>
      <c r="G33" s="263">
        <f t="shared" si="13"/>
        <v>1183424</v>
      </c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69"/>
      <c r="S33" s="171"/>
    </row>
    <row r="34" spans="1:19" ht="15.75" x14ac:dyDescent="0.25">
      <c r="A34" s="287"/>
      <c r="B34" s="240" t="s">
        <v>10</v>
      </c>
      <c r="C34" s="237">
        <f>C36+C37</f>
        <v>3806260</v>
      </c>
      <c r="D34" s="71">
        <f t="shared" ref="D34:F34" si="14">D36+D37</f>
        <v>3881983</v>
      </c>
      <c r="E34" s="71">
        <f>E36+E37</f>
        <v>4037491</v>
      </c>
      <c r="F34" s="71">
        <f t="shared" si="14"/>
        <v>0</v>
      </c>
      <c r="G34" s="262">
        <f t="shared" si="13"/>
        <v>11725734</v>
      </c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69"/>
      <c r="S34" s="171"/>
    </row>
    <row r="35" spans="1:19" ht="15.75" x14ac:dyDescent="0.25">
      <c r="A35" s="287"/>
      <c r="B35" s="240" t="s">
        <v>5</v>
      </c>
      <c r="C35" s="231"/>
      <c r="D35" s="231"/>
      <c r="E35" s="231"/>
      <c r="F35" s="231"/>
      <c r="G35" s="263">
        <f t="shared" si="13"/>
        <v>0</v>
      </c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S35" s="171"/>
    </row>
    <row r="36" spans="1:19" ht="15" x14ac:dyDescent="0.2">
      <c r="A36" s="287"/>
      <c r="B36" s="240" t="s">
        <v>6</v>
      </c>
      <c r="C36" s="131">
        <v>2123</v>
      </c>
      <c r="D36" s="129">
        <v>2190</v>
      </c>
      <c r="E36" s="129">
        <v>7691</v>
      </c>
      <c r="F36" s="129"/>
      <c r="G36" s="263">
        <f t="shared" si="13"/>
        <v>12004</v>
      </c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S36" s="171"/>
    </row>
    <row r="37" spans="1:19" ht="15.75" customHeight="1" thickBot="1" x14ac:dyDescent="0.25">
      <c r="A37" s="288"/>
      <c r="B37" s="241" t="s">
        <v>7</v>
      </c>
      <c r="C37" s="238">
        <v>3804137</v>
      </c>
      <c r="D37" s="119">
        <v>3879793</v>
      </c>
      <c r="E37" s="119">
        <v>4029800</v>
      </c>
      <c r="F37" s="119"/>
      <c r="G37" s="264">
        <f t="shared" si="13"/>
        <v>11713730</v>
      </c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S37" s="171"/>
    </row>
    <row r="38" spans="1:19" ht="15.75" thickBot="1" x14ac:dyDescent="0.25">
      <c r="A38" s="165"/>
      <c r="B38" s="8"/>
      <c r="C38" s="72"/>
      <c r="D38" s="73"/>
      <c r="E38" s="72"/>
      <c r="F38" s="72"/>
      <c r="G38" s="72"/>
      <c r="H38" s="159"/>
      <c r="I38" s="159"/>
      <c r="J38" s="159"/>
      <c r="K38" s="159"/>
      <c r="L38" s="159"/>
      <c r="M38" s="159"/>
      <c r="N38" s="159"/>
      <c r="O38" s="159"/>
      <c r="P38" s="159"/>
      <c r="Q38" s="159"/>
    </row>
    <row r="39" spans="1:19" ht="20.25" customHeight="1" x14ac:dyDescent="0.25">
      <c r="A39" s="304" t="s">
        <v>4</v>
      </c>
      <c r="B39" s="289" t="s">
        <v>78</v>
      </c>
      <c r="C39" s="302" t="s">
        <v>76</v>
      </c>
      <c r="D39" s="302"/>
      <c r="E39" s="302"/>
      <c r="F39" s="302"/>
      <c r="G39" s="303"/>
      <c r="H39" s="159"/>
      <c r="I39" s="159"/>
      <c r="J39" s="159"/>
      <c r="K39" s="159"/>
      <c r="L39" s="159"/>
      <c r="M39" s="159"/>
      <c r="N39" s="159"/>
      <c r="O39" s="159"/>
      <c r="P39" s="159"/>
      <c r="Q39" s="159"/>
    </row>
    <row r="40" spans="1:19" ht="16.5" thickBot="1" x14ac:dyDescent="0.3">
      <c r="A40" s="288"/>
      <c r="B40" s="290"/>
      <c r="C40" s="234" t="s">
        <v>32</v>
      </c>
      <c r="D40" s="120" t="s">
        <v>31</v>
      </c>
      <c r="E40" s="120" t="s">
        <v>30</v>
      </c>
      <c r="F40" s="120" t="s">
        <v>29</v>
      </c>
      <c r="G40" s="232" t="s">
        <v>75</v>
      </c>
      <c r="H40" s="159"/>
      <c r="I40" s="159"/>
      <c r="J40" s="159"/>
      <c r="K40" s="159"/>
      <c r="L40" s="159"/>
      <c r="M40" s="159"/>
      <c r="N40" s="159"/>
      <c r="O40" s="159"/>
      <c r="P40" s="159"/>
      <c r="Q40" s="159"/>
    </row>
    <row r="41" spans="1:19" ht="18.75" customHeight="1" x14ac:dyDescent="0.25">
      <c r="A41" s="233" t="s">
        <v>3</v>
      </c>
      <c r="B41" s="239" t="s">
        <v>16</v>
      </c>
      <c r="C41" s="235">
        <f>C42+C46</f>
        <v>42362.302877562004</v>
      </c>
      <c r="D41" s="261">
        <f t="shared" ref="D41:F41" si="15">D42+D46</f>
        <v>44161.372337339999</v>
      </c>
      <c r="E41" s="261">
        <f t="shared" si="15"/>
        <v>45509.529032420003</v>
      </c>
      <c r="F41" s="129">
        <f t="shared" si="15"/>
        <v>0</v>
      </c>
      <c r="G41" s="262">
        <f>C41+D41+E41+F41</f>
        <v>132033.20424732199</v>
      </c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S41" s="172"/>
    </row>
    <row r="42" spans="1:19" ht="30.75" x14ac:dyDescent="0.25">
      <c r="A42" s="287"/>
      <c r="B42" s="240" t="s">
        <v>23</v>
      </c>
      <c r="C42" s="236">
        <f>C44+C45</f>
        <v>21393.203264142507</v>
      </c>
      <c r="D42" s="9">
        <f t="shared" ref="D42:F42" si="16">D44+D45</f>
        <v>22097.3746727</v>
      </c>
      <c r="E42" s="9">
        <f t="shared" si="16"/>
        <v>23016.358982120004</v>
      </c>
      <c r="F42" s="9">
        <f t="shared" si="16"/>
        <v>0</v>
      </c>
      <c r="G42" s="262">
        <f t="shared" ref="G42:G49" si="17">C42+D42+E42+F42</f>
        <v>66506.936918962514</v>
      </c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S42" s="172"/>
    </row>
    <row r="43" spans="1:19" ht="15.75" x14ac:dyDescent="0.25">
      <c r="A43" s="287"/>
      <c r="B43" s="240" t="s">
        <v>5</v>
      </c>
      <c r="C43" s="230"/>
      <c r="D43" s="230"/>
      <c r="E43" s="230"/>
      <c r="F43" s="230"/>
      <c r="G43" s="263">
        <f t="shared" si="17"/>
        <v>0</v>
      </c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S43" s="172"/>
    </row>
    <row r="44" spans="1:19" ht="15" x14ac:dyDescent="0.2">
      <c r="A44" s="287"/>
      <c r="B44" s="240" t="s">
        <v>6</v>
      </c>
      <c r="C44" s="131">
        <v>9.77</v>
      </c>
      <c r="D44" s="131">
        <v>11.227413</v>
      </c>
      <c r="E44" s="178">
        <v>7.4263789500000001</v>
      </c>
      <c r="F44" s="129"/>
      <c r="G44" s="263">
        <f t="shared" si="17"/>
        <v>28.423791950000002</v>
      </c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S44" s="172"/>
    </row>
    <row r="45" spans="1:19" ht="15" customHeight="1" x14ac:dyDescent="0.2">
      <c r="A45" s="287"/>
      <c r="B45" s="240" t="s">
        <v>7</v>
      </c>
      <c r="C45" s="128">
        <v>21383.433264142506</v>
      </c>
      <c r="D45" s="128">
        <v>22086.147259699999</v>
      </c>
      <c r="E45" s="70">
        <v>23008.932603170004</v>
      </c>
      <c r="F45" s="70"/>
      <c r="G45" s="263">
        <f t="shared" si="17"/>
        <v>66478.513127012513</v>
      </c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S45" s="172"/>
    </row>
    <row r="46" spans="1:19" ht="15.75" x14ac:dyDescent="0.25">
      <c r="A46" s="287"/>
      <c r="B46" s="240" t="s">
        <v>10</v>
      </c>
      <c r="C46" s="237">
        <f>C48+C49</f>
        <v>20969.099613419497</v>
      </c>
      <c r="D46" s="71">
        <f t="shared" ref="D46:F46" si="18">D48+D49</f>
        <v>22063.997664639999</v>
      </c>
      <c r="E46" s="71">
        <f t="shared" si="18"/>
        <v>22493.170050300003</v>
      </c>
      <c r="F46" s="71">
        <f t="shared" si="18"/>
        <v>0</v>
      </c>
      <c r="G46" s="262">
        <f t="shared" si="17"/>
        <v>65526.2673283595</v>
      </c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S46" s="172"/>
    </row>
    <row r="47" spans="1:19" ht="15.75" x14ac:dyDescent="0.25">
      <c r="A47" s="287"/>
      <c r="B47" s="240" t="s">
        <v>5</v>
      </c>
      <c r="C47" s="231"/>
      <c r="D47" s="231"/>
      <c r="E47" s="231"/>
      <c r="F47" s="231"/>
      <c r="G47" s="263">
        <f t="shared" si="17"/>
        <v>0</v>
      </c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S47" s="172"/>
    </row>
    <row r="48" spans="1:19" ht="15" x14ac:dyDescent="0.2">
      <c r="A48" s="287"/>
      <c r="B48" s="240" t="s">
        <v>6</v>
      </c>
      <c r="C48" s="131">
        <v>8.7999999999999989</v>
      </c>
      <c r="D48" s="129">
        <v>9.2463370000000005</v>
      </c>
      <c r="E48" s="129">
        <v>36.842928059999998</v>
      </c>
      <c r="F48" s="129"/>
      <c r="G48" s="263">
        <f t="shared" si="17"/>
        <v>54.88926506</v>
      </c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S48" s="172"/>
    </row>
    <row r="49" spans="1:19" ht="15.75" customHeight="1" thickBot="1" x14ac:dyDescent="0.25">
      <c r="A49" s="288"/>
      <c r="B49" s="241" t="s">
        <v>7</v>
      </c>
      <c r="C49" s="238">
        <v>20960.299613419498</v>
      </c>
      <c r="D49" s="119">
        <v>22054.751327639999</v>
      </c>
      <c r="E49" s="119">
        <v>22456.327122240004</v>
      </c>
      <c r="F49" s="119"/>
      <c r="G49" s="264">
        <f t="shared" si="17"/>
        <v>65471.378063299504</v>
      </c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S49" s="172"/>
    </row>
    <row r="50" spans="1:19" x14ac:dyDescent="0.2">
      <c r="A50" s="158" t="s">
        <v>11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S50" s="172"/>
    </row>
    <row r="51" spans="1:19" x14ac:dyDescent="0.2">
      <c r="A51" s="158" t="s">
        <v>12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S51" s="172"/>
    </row>
    <row r="52" spans="1:19" x14ac:dyDescent="0.2">
      <c r="A52" s="158" t="s">
        <v>41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61"/>
      <c r="S52" s="172"/>
    </row>
    <row r="53" spans="1:19" x14ac:dyDescent="0.2">
      <c r="A53" s="158" t="s">
        <v>42</v>
      </c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61"/>
      <c r="S53" s="172"/>
    </row>
    <row r="54" spans="1:19" ht="14.25" customHeight="1" x14ac:dyDescent="0.2">
      <c r="A54" s="158" t="s">
        <v>74</v>
      </c>
      <c r="B54" s="159"/>
      <c r="C54" s="159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7"/>
    </row>
    <row r="55" spans="1:19" s="168" customFormat="1" x14ac:dyDescent="0.2">
      <c r="D55" s="173"/>
    </row>
    <row r="56" spans="1:19" s="168" customFormat="1" x14ac:dyDescent="0.2">
      <c r="D56" s="173"/>
    </row>
    <row r="57" spans="1:19" s="168" customFormat="1" x14ac:dyDescent="0.2">
      <c r="D57" s="173"/>
    </row>
    <row r="58" spans="1:19" s="168" customFormat="1" x14ac:dyDescent="0.2">
      <c r="D58" s="173"/>
    </row>
    <row r="59" spans="1:19" s="168" customFormat="1" x14ac:dyDescent="0.2">
      <c r="D59" s="173"/>
    </row>
    <row r="60" spans="1:19" s="168" customFormat="1" x14ac:dyDescent="0.2">
      <c r="D60" s="173"/>
    </row>
    <row r="61" spans="1:19" s="168" customFormat="1" x14ac:dyDescent="0.2">
      <c r="D61" s="173"/>
    </row>
    <row r="62" spans="1:19" s="168" customFormat="1" x14ac:dyDescent="0.2">
      <c r="D62" s="173"/>
    </row>
    <row r="63" spans="1:19" s="168" customFormat="1" x14ac:dyDescent="0.2">
      <c r="D63" s="173"/>
    </row>
    <row r="64" spans="1:19" s="168" customFormat="1" x14ac:dyDescent="0.2">
      <c r="D64" s="173"/>
    </row>
    <row r="65" spans="4:4" s="168" customFormat="1" x14ac:dyDescent="0.2">
      <c r="D65" s="173"/>
    </row>
    <row r="66" spans="4:4" s="168" customFormat="1" x14ac:dyDescent="0.2">
      <c r="D66" s="173"/>
    </row>
    <row r="67" spans="4:4" s="168" customFormat="1" x14ac:dyDescent="0.2">
      <c r="D67" s="173"/>
    </row>
    <row r="68" spans="4:4" s="168" customFormat="1" x14ac:dyDescent="0.2">
      <c r="D68" s="173"/>
    </row>
    <row r="69" spans="4:4" s="168" customFormat="1" x14ac:dyDescent="0.2">
      <c r="D69" s="173"/>
    </row>
    <row r="70" spans="4:4" s="168" customFormat="1" x14ac:dyDescent="0.2">
      <c r="D70" s="173"/>
    </row>
    <row r="71" spans="4:4" s="168" customFormat="1" x14ac:dyDescent="0.2">
      <c r="D71" s="173"/>
    </row>
    <row r="72" spans="4:4" s="168" customFormat="1" x14ac:dyDescent="0.2">
      <c r="D72" s="173"/>
    </row>
    <row r="73" spans="4:4" s="168" customFormat="1" x14ac:dyDescent="0.2">
      <c r="D73" s="173"/>
    </row>
    <row r="74" spans="4:4" s="168" customFormat="1" x14ac:dyDescent="0.2">
      <c r="D74" s="173"/>
    </row>
    <row r="75" spans="4:4" s="168" customFormat="1" x14ac:dyDescent="0.2">
      <c r="D75" s="173"/>
    </row>
    <row r="76" spans="4:4" s="168" customFormat="1" x14ac:dyDescent="0.2">
      <c r="D76" s="173"/>
    </row>
    <row r="77" spans="4:4" s="168" customFormat="1" x14ac:dyDescent="0.2">
      <c r="D77" s="173"/>
    </row>
    <row r="78" spans="4:4" s="168" customFormat="1" x14ac:dyDescent="0.2">
      <c r="D78" s="173"/>
    </row>
    <row r="79" spans="4:4" s="168" customFormat="1" x14ac:dyDescent="0.2">
      <c r="D79" s="173"/>
    </row>
    <row r="80" spans="4:4" s="168" customFormat="1" x14ac:dyDescent="0.2">
      <c r="D80" s="173"/>
    </row>
    <row r="81" spans="4:4" s="168" customFormat="1" x14ac:dyDescent="0.2">
      <c r="D81" s="173"/>
    </row>
    <row r="82" spans="4:4" s="168" customFormat="1" x14ac:dyDescent="0.2">
      <c r="D82" s="173"/>
    </row>
    <row r="83" spans="4:4" s="168" customFormat="1" x14ac:dyDescent="0.2">
      <c r="D83" s="173"/>
    </row>
    <row r="84" spans="4:4" s="168" customFormat="1" x14ac:dyDescent="0.2">
      <c r="D84" s="173"/>
    </row>
    <row r="85" spans="4:4" s="168" customFormat="1" x14ac:dyDescent="0.2">
      <c r="D85" s="173"/>
    </row>
    <row r="86" spans="4:4" s="168" customFormat="1" x14ac:dyDescent="0.2">
      <c r="D86" s="173"/>
    </row>
    <row r="87" spans="4:4" s="168" customFormat="1" x14ac:dyDescent="0.2">
      <c r="D87" s="173"/>
    </row>
    <row r="88" spans="4:4" s="168" customFormat="1" x14ac:dyDescent="0.2">
      <c r="D88" s="173"/>
    </row>
    <row r="89" spans="4:4" s="168" customFormat="1" x14ac:dyDescent="0.2">
      <c r="D89" s="173"/>
    </row>
    <row r="90" spans="4:4" s="168" customFormat="1" x14ac:dyDescent="0.2">
      <c r="D90" s="173"/>
    </row>
    <row r="91" spans="4:4" s="168" customFormat="1" x14ac:dyDescent="0.2">
      <c r="D91" s="173"/>
    </row>
    <row r="92" spans="4:4" s="168" customFormat="1" x14ac:dyDescent="0.2">
      <c r="D92" s="173"/>
    </row>
    <row r="93" spans="4:4" s="168" customFormat="1" x14ac:dyDescent="0.2">
      <c r="D93" s="173"/>
    </row>
    <row r="94" spans="4:4" s="168" customFormat="1" x14ac:dyDescent="0.2">
      <c r="D94" s="173"/>
    </row>
    <row r="95" spans="4:4" s="168" customFormat="1" x14ac:dyDescent="0.2">
      <c r="D95" s="173"/>
    </row>
    <row r="96" spans="4:4" s="168" customFormat="1" x14ac:dyDescent="0.2">
      <c r="D96" s="173"/>
    </row>
    <row r="97" spans="4:4" s="168" customFormat="1" x14ac:dyDescent="0.2">
      <c r="D97" s="173"/>
    </row>
    <row r="98" spans="4:4" s="168" customFormat="1" x14ac:dyDescent="0.2">
      <c r="D98" s="173"/>
    </row>
    <row r="99" spans="4:4" s="168" customFormat="1" x14ac:dyDescent="0.2">
      <c r="D99" s="173"/>
    </row>
    <row r="100" spans="4:4" s="168" customFormat="1" x14ac:dyDescent="0.2">
      <c r="D100" s="173"/>
    </row>
    <row r="101" spans="4:4" s="168" customFormat="1" x14ac:dyDescent="0.2">
      <c r="D101" s="173"/>
    </row>
    <row r="102" spans="4:4" s="168" customFormat="1" x14ac:dyDescent="0.2">
      <c r="D102" s="173"/>
    </row>
    <row r="103" spans="4:4" s="168" customFormat="1" x14ac:dyDescent="0.2">
      <c r="D103" s="173"/>
    </row>
    <row r="104" spans="4:4" s="168" customFormat="1" x14ac:dyDescent="0.2">
      <c r="D104" s="173"/>
    </row>
    <row r="105" spans="4:4" s="168" customFormat="1" x14ac:dyDescent="0.2">
      <c r="D105" s="173"/>
    </row>
    <row r="106" spans="4:4" s="168" customFormat="1" x14ac:dyDescent="0.2">
      <c r="D106" s="173"/>
    </row>
    <row r="107" spans="4:4" s="168" customFormat="1" x14ac:dyDescent="0.2">
      <c r="D107" s="173"/>
    </row>
    <row r="108" spans="4:4" s="168" customFormat="1" x14ac:dyDescent="0.2">
      <c r="D108" s="173"/>
    </row>
    <row r="109" spans="4:4" s="168" customFormat="1" x14ac:dyDescent="0.2">
      <c r="D109" s="173"/>
    </row>
    <row r="110" spans="4:4" s="168" customFormat="1" x14ac:dyDescent="0.2">
      <c r="D110" s="173"/>
    </row>
    <row r="111" spans="4:4" s="168" customFormat="1" x14ac:dyDescent="0.2">
      <c r="D111" s="173"/>
    </row>
    <row r="112" spans="4:4" s="168" customFormat="1" x14ac:dyDescent="0.2">
      <c r="D112" s="173"/>
    </row>
    <row r="113" spans="4:4" s="168" customFormat="1" x14ac:dyDescent="0.2">
      <c r="D113" s="173"/>
    </row>
    <row r="114" spans="4:4" s="168" customFormat="1" x14ac:dyDescent="0.2">
      <c r="D114" s="173"/>
    </row>
    <row r="115" spans="4:4" s="168" customFormat="1" x14ac:dyDescent="0.2">
      <c r="D115" s="173"/>
    </row>
    <row r="116" spans="4:4" s="168" customFormat="1" x14ac:dyDescent="0.2">
      <c r="D116" s="173"/>
    </row>
    <row r="117" spans="4:4" s="168" customFormat="1" x14ac:dyDescent="0.2">
      <c r="D117" s="173"/>
    </row>
    <row r="118" spans="4:4" s="168" customFormat="1" x14ac:dyDescent="0.2">
      <c r="D118" s="173"/>
    </row>
    <row r="119" spans="4:4" s="168" customFormat="1" x14ac:dyDescent="0.2">
      <c r="D119" s="173"/>
    </row>
    <row r="120" spans="4:4" s="168" customFormat="1" x14ac:dyDescent="0.2">
      <c r="D120" s="173"/>
    </row>
    <row r="121" spans="4:4" s="168" customFormat="1" x14ac:dyDescent="0.2">
      <c r="D121" s="173"/>
    </row>
    <row r="122" spans="4:4" s="168" customFormat="1" x14ac:dyDescent="0.2">
      <c r="D122" s="173"/>
    </row>
    <row r="123" spans="4:4" s="168" customFormat="1" x14ac:dyDescent="0.2">
      <c r="D123" s="173"/>
    </row>
    <row r="124" spans="4:4" s="168" customFormat="1" x14ac:dyDescent="0.2">
      <c r="D124" s="173"/>
    </row>
    <row r="125" spans="4:4" s="168" customFormat="1" x14ac:dyDescent="0.2">
      <c r="D125" s="173"/>
    </row>
    <row r="126" spans="4:4" s="168" customFormat="1" x14ac:dyDescent="0.2">
      <c r="D126" s="173"/>
    </row>
    <row r="127" spans="4:4" s="168" customFormat="1" x14ac:dyDescent="0.2">
      <c r="D127" s="173"/>
    </row>
    <row r="128" spans="4:4" s="168" customFormat="1" x14ac:dyDescent="0.2">
      <c r="D128" s="173"/>
    </row>
    <row r="129" spans="4:4" s="168" customFormat="1" x14ac:dyDescent="0.2">
      <c r="D129" s="173"/>
    </row>
    <row r="130" spans="4:4" s="168" customFormat="1" x14ac:dyDescent="0.2">
      <c r="D130" s="173"/>
    </row>
    <row r="131" spans="4:4" s="168" customFormat="1" x14ac:dyDescent="0.2">
      <c r="D131" s="173"/>
    </row>
    <row r="132" spans="4:4" s="168" customFormat="1" x14ac:dyDescent="0.2">
      <c r="D132" s="173"/>
    </row>
    <row r="133" spans="4:4" s="168" customFormat="1" x14ac:dyDescent="0.2">
      <c r="D133" s="173"/>
    </row>
    <row r="134" spans="4:4" s="168" customFormat="1" x14ac:dyDescent="0.2">
      <c r="D134" s="173"/>
    </row>
    <row r="135" spans="4:4" s="168" customFormat="1" x14ac:dyDescent="0.2">
      <c r="D135" s="173"/>
    </row>
    <row r="136" spans="4:4" s="168" customFormat="1" x14ac:dyDescent="0.2">
      <c r="D136" s="173"/>
    </row>
    <row r="137" spans="4:4" s="168" customFormat="1" x14ac:dyDescent="0.2">
      <c r="D137" s="173"/>
    </row>
    <row r="138" spans="4:4" s="168" customFormat="1" x14ac:dyDescent="0.2">
      <c r="D138" s="173"/>
    </row>
    <row r="139" spans="4:4" s="168" customFormat="1" x14ac:dyDescent="0.2">
      <c r="D139" s="173"/>
    </row>
    <row r="140" spans="4:4" s="168" customFormat="1" x14ac:dyDescent="0.2">
      <c r="D140" s="173"/>
    </row>
    <row r="141" spans="4:4" s="168" customFormat="1" x14ac:dyDescent="0.2">
      <c r="D141" s="173"/>
    </row>
    <row r="142" spans="4:4" s="168" customFormat="1" x14ac:dyDescent="0.2">
      <c r="D142" s="173"/>
    </row>
    <row r="143" spans="4:4" s="168" customFormat="1" x14ac:dyDescent="0.2">
      <c r="D143" s="173"/>
    </row>
    <row r="144" spans="4:4" s="168" customFormat="1" x14ac:dyDescent="0.2">
      <c r="D144" s="173"/>
    </row>
    <row r="145" spans="4:4" s="168" customFormat="1" x14ac:dyDescent="0.2">
      <c r="D145" s="173"/>
    </row>
    <row r="146" spans="4:4" s="168" customFormat="1" x14ac:dyDescent="0.2">
      <c r="D146" s="173"/>
    </row>
    <row r="147" spans="4:4" s="168" customFormat="1" x14ac:dyDescent="0.2">
      <c r="D147" s="173"/>
    </row>
    <row r="148" spans="4:4" s="168" customFormat="1" x14ac:dyDescent="0.2">
      <c r="D148" s="173"/>
    </row>
    <row r="149" spans="4:4" s="168" customFormat="1" x14ac:dyDescent="0.2">
      <c r="D149" s="173"/>
    </row>
    <row r="150" spans="4:4" s="168" customFormat="1" x14ac:dyDescent="0.2">
      <c r="D150" s="173"/>
    </row>
    <row r="151" spans="4:4" s="168" customFormat="1" x14ac:dyDescent="0.2">
      <c r="D151" s="173"/>
    </row>
    <row r="152" spans="4:4" s="168" customFormat="1" x14ac:dyDescent="0.2">
      <c r="D152" s="173"/>
    </row>
    <row r="153" spans="4:4" s="168" customFormat="1" x14ac:dyDescent="0.2">
      <c r="D153" s="173"/>
    </row>
    <row r="154" spans="4:4" s="168" customFormat="1" x14ac:dyDescent="0.2">
      <c r="D154" s="173"/>
    </row>
    <row r="155" spans="4:4" s="168" customFormat="1" x14ac:dyDescent="0.2">
      <c r="D155" s="173"/>
    </row>
    <row r="156" spans="4:4" s="168" customFormat="1" x14ac:dyDescent="0.2">
      <c r="D156" s="173"/>
    </row>
    <row r="157" spans="4:4" s="168" customFormat="1" x14ac:dyDescent="0.2">
      <c r="D157" s="173"/>
    </row>
    <row r="158" spans="4:4" s="168" customFormat="1" x14ac:dyDescent="0.2">
      <c r="D158" s="173"/>
    </row>
    <row r="159" spans="4:4" s="168" customFormat="1" x14ac:dyDescent="0.2">
      <c r="D159" s="173"/>
    </row>
    <row r="160" spans="4:4" s="168" customFormat="1" x14ac:dyDescent="0.2">
      <c r="D160" s="173"/>
    </row>
    <row r="161" spans="4:4" s="168" customFormat="1" x14ac:dyDescent="0.2">
      <c r="D161" s="173"/>
    </row>
    <row r="162" spans="4:4" s="168" customFormat="1" x14ac:dyDescent="0.2">
      <c r="D162" s="173"/>
    </row>
    <row r="163" spans="4:4" s="168" customFormat="1" x14ac:dyDescent="0.2">
      <c r="D163" s="173"/>
    </row>
    <row r="164" spans="4:4" s="168" customFormat="1" x14ac:dyDescent="0.2">
      <c r="D164" s="173"/>
    </row>
    <row r="165" spans="4:4" s="168" customFormat="1" x14ac:dyDescent="0.2">
      <c r="D165" s="173"/>
    </row>
    <row r="166" spans="4:4" s="168" customFormat="1" x14ac:dyDescent="0.2">
      <c r="D166" s="173"/>
    </row>
    <row r="167" spans="4:4" s="168" customFormat="1" x14ac:dyDescent="0.2">
      <c r="D167" s="173"/>
    </row>
    <row r="168" spans="4:4" s="168" customFormat="1" x14ac:dyDescent="0.2">
      <c r="D168" s="173"/>
    </row>
    <row r="169" spans="4:4" s="168" customFormat="1" x14ac:dyDescent="0.2">
      <c r="D169" s="173"/>
    </row>
    <row r="170" spans="4:4" s="168" customFormat="1" x14ac:dyDescent="0.2">
      <c r="D170" s="173"/>
    </row>
    <row r="171" spans="4:4" s="168" customFormat="1" x14ac:dyDescent="0.2">
      <c r="D171" s="173"/>
    </row>
    <row r="172" spans="4:4" s="168" customFormat="1" x14ac:dyDescent="0.2">
      <c r="D172" s="173"/>
    </row>
    <row r="173" spans="4:4" s="168" customFormat="1" x14ac:dyDescent="0.2">
      <c r="D173" s="173"/>
    </row>
    <row r="174" spans="4:4" s="168" customFormat="1" x14ac:dyDescent="0.2">
      <c r="D174" s="173"/>
    </row>
    <row r="175" spans="4:4" s="168" customFormat="1" x14ac:dyDescent="0.2">
      <c r="D175" s="173"/>
    </row>
    <row r="176" spans="4:4" s="168" customFormat="1" x14ac:dyDescent="0.2">
      <c r="D176" s="173"/>
    </row>
    <row r="177" spans="4:4" s="168" customFormat="1" x14ac:dyDescent="0.2">
      <c r="D177" s="173"/>
    </row>
    <row r="178" spans="4:4" s="168" customFormat="1" x14ac:dyDescent="0.2">
      <c r="D178" s="173"/>
    </row>
    <row r="179" spans="4:4" s="168" customFormat="1" x14ac:dyDescent="0.2">
      <c r="D179" s="173"/>
    </row>
    <row r="180" spans="4:4" s="168" customFormat="1" x14ac:dyDescent="0.2">
      <c r="D180" s="173"/>
    </row>
    <row r="181" spans="4:4" s="168" customFormat="1" x14ac:dyDescent="0.2">
      <c r="D181" s="173"/>
    </row>
    <row r="182" spans="4:4" s="168" customFormat="1" x14ac:dyDescent="0.2">
      <c r="D182" s="173"/>
    </row>
    <row r="183" spans="4:4" s="168" customFormat="1" x14ac:dyDescent="0.2">
      <c r="D183" s="173"/>
    </row>
    <row r="184" spans="4:4" s="168" customFormat="1" x14ac:dyDescent="0.2">
      <c r="D184" s="173"/>
    </row>
    <row r="185" spans="4:4" s="168" customFormat="1" x14ac:dyDescent="0.2">
      <c r="D185" s="173"/>
    </row>
    <row r="186" spans="4:4" s="168" customFormat="1" x14ac:dyDescent="0.2">
      <c r="D186" s="173"/>
    </row>
    <row r="187" spans="4:4" s="168" customFormat="1" x14ac:dyDescent="0.2">
      <c r="D187" s="173"/>
    </row>
    <row r="188" spans="4:4" s="168" customFormat="1" x14ac:dyDescent="0.2">
      <c r="D188" s="173"/>
    </row>
    <row r="189" spans="4:4" s="168" customFormat="1" x14ac:dyDescent="0.2">
      <c r="D189" s="173"/>
    </row>
    <row r="190" spans="4:4" s="168" customFormat="1" x14ac:dyDescent="0.2">
      <c r="D190" s="173"/>
    </row>
    <row r="191" spans="4:4" s="168" customFormat="1" x14ac:dyDescent="0.2">
      <c r="D191" s="173"/>
    </row>
    <row r="192" spans="4:4" s="168" customFormat="1" x14ac:dyDescent="0.2">
      <c r="D192" s="173"/>
    </row>
    <row r="193" spans="4:4" s="168" customFormat="1" x14ac:dyDescent="0.2">
      <c r="D193" s="173"/>
    </row>
    <row r="194" spans="4:4" s="168" customFormat="1" x14ac:dyDescent="0.2">
      <c r="D194" s="173"/>
    </row>
    <row r="195" spans="4:4" s="168" customFormat="1" x14ac:dyDescent="0.2">
      <c r="D195" s="173"/>
    </row>
    <row r="196" spans="4:4" s="168" customFormat="1" x14ac:dyDescent="0.2">
      <c r="D196" s="173"/>
    </row>
    <row r="197" spans="4:4" s="168" customFormat="1" x14ac:dyDescent="0.2">
      <c r="D197" s="173"/>
    </row>
    <row r="198" spans="4:4" s="168" customFormat="1" x14ac:dyDescent="0.2">
      <c r="D198" s="173"/>
    </row>
    <row r="199" spans="4:4" s="168" customFormat="1" x14ac:dyDescent="0.2">
      <c r="D199" s="173"/>
    </row>
    <row r="200" spans="4:4" s="168" customFormat="1" x14ac:dyDescent="0.2">
      <c r="D200" s="173"/>
    </row>
    <row r="201" spans="4:4" s="168" customFormat="1" x14ac:dyDescent="0.2">
      <c r="D201" s="173"/>
    </row>
    <row r="202" spans="4:4" s="168" customFormat="1" x14ac:dyDescent="0.2">
      <c r="D202" s="173"/>
    </row>
    <row r="203" spans="4:4" s="168" customFormat="1" x14ac:dyDescent="0.2">
      <c r="D203" s="173"/>
    </row>
    <row r="204" spans="4:4" s="168" customFormat="1" x14ac:dyDescent="0.2">
      <c r="D204" s="173"/>
    </row>
    <row r="205" spans="4:4" s="168" customFormat="1" x14ac:dyDescent="0.2">
      <c r="D205" s="173"/>
    </row>
    <row r="206" spans="4:4" s="168" customFormat="1" x14ac:dyDescent="0.2">
      <c r="D206" s="173"/>
    </row>
    <row r="207" spans="4:4" s="168" customFormat="1" x14ac:dyDescent="0.2">
      <c r="D207" s="173"/>
    </row>
    <row r="208" spans="4:4" s="168" customFormat="1" x14ac:dyDescent="0.2">
      <c r="D208" s="173"/>
    </row>
    <row r="209" spans="4:4" s="168" customFormat="1" x14ac:dyDescent="0.2">
      <c r="D209" s="173"/>
    </row>
    <row r="210" spans="4:4" s="168" customFormat="1" x14ac:dyDescent="0.2">
      <c r="D210" s="173"/>
    </row>
    <row r="211" spans="4:4" s="168" customFormat="1" x14ac:dyDescent="0.2">
      <c r="D211" s="173"/>
    </row>
    <row r="212" spans="4:4" s="168" customFormat="1" x14ac:dyDescent="0.2">
      <c r="D212" s="173"/>
    </row>
    <row r="213" spans="4:4" s="168" customFormat="1" x14ac:dyDescent="0.2">
      <c r="D213" s="173"/>
    </row>
    <row r="214" spans="4:4" s="168" customFormat="1" x14ac:dyDescent="0.2">
      <c r="D214" s="173"/>
    </row>
    <row r="215" spans="4:4" s="168" customFormat="1" x14ac:dyDescent="0.2">
      <c r="D215" s="173"/>
    </row>
    <row r="216" spans="4:4" s="168" customFormat="1" x14ac:dyDescent="0.2">
      <c r="D216" s="173"/>
    </row>
    <row r="217" spans="4:4" s="168" customFormat="1" x14ac:dyDescent="0.2">
      <c r="D217" s="173"/>
    </row>
    <row r="218" spans="4:4" s="168" customFormat="1" x14ac:dyDescent="0.2">
      <c r="D218" s="173"/>
    </row>
    <row r="219" spans="4:4" s="168" customFormat="1" x14ac:dyDescent="0.2">
      <c r="D219" s="173"/>
    </row>
    <row r="220" spans="4:4" s="168" customFormat="1" x14ac:dyDescent="0.2">
      <c r="D220" s="173"/>
    </row>
    <row r="221" spans="4:4" s="168" customFormat="1" x14ac:dyDescent="0.2">
      <c r="D221" s="173"/>
    </row>
    <row r="222" spans="4:4" s="168" customFormat="1" x14ac:dyDescent="0.2">
      <c r="D222" s="173"/>
    </row>
    <row r="223" spans="4:4" s="168" customFormat="1" x14ac:dyDescent="0.2">
      <c r="D223" s="173"/>
    </row>
    <row r="224" spans="4:4" s="168" customFormat="1" x14ac:dyDescent="0.2">
      <c r="D224" s="173"/>
    </row>
    <row r="225" spans="4:4" s="168" customFormat="1" x14ac:dyDescent="0.2">
      <c r="D225" s="173"/>
    </row>
    <row r="226" spans="4:4" s="168" customFormat="1" x14ac:dyDescent="0.2">
      <c r="D226" s="173"/>
    </row>
    <row r="227" spans="4:4" s="168" customFormat="1" x14ac:dyDescent="0.2">
      <c r="D227" s="173"/>
    </row>
    <row r="228" spans="4:4" s="168" customFormat="1" x14ac:dyDescent="0.2">
      <c r="D228" s="173"/>
    </row>
    <row r="229" spans="4:4" s="168" customFormat="1" x14ac:dyDescent="0.2">
      <c r="D229" s="173"/>
    </row>
    <row r="230" spans="4:4" s="168" customFormat="1" x14ac:dyDescent="0.2">
      <c r="D230" s="173"/>
    </row>
    <row r="231" spans="4:4" s="168" customFormat="1" x14ac:dyDescent="0.2">
      <c r="D231" s="173"/>
    </row>
    <row r="232" spans="4:4" s="168" customFormat="1" x14ac:dyDescent="0.2">
      <c r="D232" s="173"/>
    </row>
    <row r="233" spans="4:4" s="168" customFormat="1" x14ac:dyDescent="0.2">
      <c r="D233" s="173"/>
    </row>
    <row r="234" spans="4:4" s="168" customFormat="1" x14ac:dyDescent="0.2">
      <c r="D234" s="173"/>
    </row>
    <row r="235" spans="4:4" s="168" customFormat="1" x14ac:dyDescent="0.2">
      <c r="D235" s="173"/>
    </row>
    <row r="236" spans="4:4" s="168" customFormat="1" x14ac:dyDescent="0.2">
      <c r="D236" s="173"/>
    </row>
    <row r="237" spans="4:4" s="168" customFormat="1" x14ac:dyDescent="0.2">
      <c r="D237" s="173"/>
    </row>
    <row r="238" spans="4:4" s="168" customFormat="1" x14ac:dyDescent="0.2">
      <c r="D238" s="173"/>
    </row>
    <row r="239" spans="4:4" s="168" customFormat="1" x14ac:dyDescent="0.2">
      <c r="D239" s="173"/>
    </row>
    <row r="240" spans="4:4" s="168" customFormat="1" x14ac:dyDescent="0.2">
      <c r="D240" s="173"/>
    </row>
    <row r="241" spans="4:4" s="168" customFormat="1" x14ac:dyDescent="0.2">
      <c r="D241" s="173"/>
    </row>
    <row r="242" spans="4:4" s="168" customFormat="1" x14ac:dyDescent="0.2">
      <c r="D242" s="173"/>
    </row>
    <row r="243" spans="4:4" s="168" customFormat="1" x14ac:dyDescent="0.2">
      <c r="D243" s="173"/>
    </row>
    <row r="244" spans="4:4" s="168" customFormat="1" x14ac:dyDescent="0.2">
      <c r="D244" s="173"/>
    </row>
    <row r="245" spans="4:4" s="168" customFormat="1" x14ac:dyDescent="0.2">
      <c r="D245" s="173"/>
    </row>
    <row r="246" spans="4:4" s="168" customFormat="1" x14ac:dyDescent="0.2">
      <c r="D246" s="173"/>
    </row>
    <row r="247" spans="4:4" s="168" customFormat="1" x14ac:dyDescent="0.2">
      <c r="D247" s="173"/>
    </row>
    <row r="248" spans="4:4" s="168" customFormat="1" x14ac:dyDescent="0.2">
      <c r="D248" s="173"/>
    </row>
    <row r="249" spans="4:4" s="168" customFormat="1" x14ac:dyDescent="0.2">
      <c r="D249" s="173"/>
    </row>
    <row r="250" spans="4:4" s="168" customFormat="1" x14ac:dyDescent="0.2">
      <c r="D250" s="173"/>
    </row>
    <row r="251" spans="4:4" s="168" customFormat="1" x14ac:dyDescent="0.2">
      <c r="D251" s="173"/>
    </row>
    <row r="252" spans="4:4" s="168" customFormat="1" x14ac:dyDescent="0.2">
      <c r="D252" s="173"/>
    </row>
    <row r="253" spans="4:4" s="168" customFormat="1" x14ac:dyDescent="0.2">
      <c r="D253" s="173"/>
    </row>
    <row r="254" spans="4:4" s="168" customFormat="1" x14ac:dyDescent="0.2">
      <c r="D254" s="173"/>
    </row>
    <row r="255" spans="4:4" s="168" customFormat="1" x14ac:dyDescent="0.2">
      <c r="D255" s="173"/>
    </row>
    <row r="256" spans="4:4" s="168" customFormat="1" x14ac:dyDescent="0.2">
      <c r="D256" s="173"/>
    </row>
    <row r="257" spans="4:4" s="168" customFormat="1" x14ac:dyDescent="0.2">
      <c r="D257" s="173"/>
    </row>
    <row r="258" spans="4:4" s="168" customFormat="1" x14ac:dyDescent="0.2">
      <c r="D258" s="173"/>
    </row>
    <row r="259" spans="4:4" s="168" customFormat="1" x14ac:dyDescent="0.2">
      <c r="D259" s="173"/>
    </row>
    <row r="260" spans="4:4" s="168" customFormat="1" x14ac:dyDescent="0.2">
      <c r="D260" s="173"/>
    </row>
    <row r="261" spans="4:4" s="168" customFormat="1" x14ac:dyDescent="0.2">
      <c r="D261" s="173"/>
    </row>
    <row r="262" spans="4:4" s="168" customFormat="1" x14ac:dyDescent="0.2">
      <c r="D262" s="173"/>
    </row>
    <row r="263" spans="4:4" s="168" customFormat="1" x14ac:dyDescent="0.2">
      <c r="D263" s="173"/>
    </row>
    <row r="264" spans="4:4" s="168" customFormat="1" x14ac:dyDescent="0.2">
      <c r="D264" s="173"/>
    </row>
    <row r="265" spans="4:4" s="168" customFormat="1" x14ac:dyDescent="0.2">
      <c r="D265" s="173"/>
    </row>
    <row r="266" spans="4:4" s="168" customFormat="1" x14ac:dyDescent="0.2">
      <c r="D266" s="173"/>
    </row>
    <row r="267" spans="4:4" s="168" customFormat="1" x14ac:dyDescent="0.2">
      <c r="D267" s="173"/>
    </row>
    <row r="268" spans="4:4" s="168" customFormat="1" x14ac:dyDescent="0.2">
      <c r="D268" s="173"/>
    </row>
    <row r="269" spans="4:4" s="168" customFormat="1" x14ac:dyDescent="0.2">
      <c r="D269" s="173"/>
    </row>
    <row r="270" spans="4:4" s="168" customFormat="1" x14ac:dyDescent="0.2">
      <c r="D270" s="173"/>
    </row>
    <row r="271" spans="4:4" s="168" customFormat="1" x14ac:dyDescent="0.2">
      <c r="D271" s="173"/>
    </row>
    <row r="272" spans="4:4" s="168" customFormat="1" x14ac:dyDescent="0.2">
      <c r="D272" s="173"/>
    </row>
    <row r="273" spans="4:4" s="168" customFormat="1" x14ac:dyDescent="0.2">
      <c r="D273" s="173"/>
    </row>
    <row r="274" spans="4:4" s="168" customFormat="1" x14ac:dyDescent="0.2">
      <c r="D274" s="173"/>
    </row>
    <row r="275" spans="4:4" s="168" customFormat="1" x14ac:dyDescent="0.2">
      <c r="D275" s="173"/>
    </row>
    <row r="276" spans="4:4" s="168" customFormat="1" x14ac:dyDescent="0.2">
      <c r="D276" s="173"/>
    </row>
    <row r="277" spans="4:4" s="168" customFormat="1" x14ac:dyDescent="0.2">
      <c r="D277" s="173"/>
    </row>
    <row r="278" spans="4:4" s="168" customFormat="1" x14ac:dyDescent="0.2">
      <c r="D278" s="173"/>
    </row>
    <row r="279" spans="4:4" s="168" customFormat="1" x14ac:dyDescent="0.2">
      <c r="D279" s="173"/>
    </row>
    <row r="280" spans="4:4" s="168" customFormat="1" x14ac:dyDescent="0.2">
      <c r="D280" s="173"/>
    </row>
    <row r="281" spans="4:4" s="168" customFormat="1" x14ac:dyDescent="0.2">
      <c r="D281" s="173"/>
    </row>
    <row r="282" spans="4:4" s="168" customFormat="1" x14ac:dyDescent="0.2">
      <c r="D282" s="173"/>
    </row>
    <row r="283" spans="4:4" s="168" customFormat="1" x14ac:dyDescent="0.2">
      <c r="D283" s="173"/>
    </row>
    <row r="284" spans="4:4" s="168" customFormat="1" x14ac:dyDescent="0.2">
      <c r="D284" s="173"/>
    </row>
    <row r="285" spans="4:4" s="168" customFormat="1" x14ac:dyDescent="0.2">
      <c r="D285" s="173"/>
    </row>
    <row r="286" spans="4:4" s="168" customFormat="1" x14ac:dyDescent="0.2">
      <c r="D286" s="173"/>
    </row>
    <row r="287" spans="4:4" s="168" customFormat="1" x14ac:dyDescent="0.2">
      <c r="D287" s="173"/>
    </row>
    <row r="288" spans="4:4" s="168" customFormat="1" x14ac:dyDescent="0.2">
      <c r="D288" s="173"/>
    </row>
    <row r="289" spans="4:4" s="168" customFormat="1" x14ac:dyDescent="0.2">
      <c r="D289" s="173"/>
    </row>
    <row r="290" spans="4:4" s="168" customFormat="1" x14ac:dyDescent="0.2">
      <c r="D290" s="173"/>
    </row>
    <row r="291" spans="4:4" s="168" customFormat="1" x14ac:dyDescent="0.2">
      <c r="D291" s="173"/>
    </row>
    <row r="292" spans="4:4" s="168" customFormat="1" x14ac:dyDescent="0.2">
      <c r="D292" s="173"/>
    </row>
    <row r="293" spans="4:4" s="168" customFormat="1" x14ac:dyDescent="0.2">
      <c r="D293" s="173"/>
    </row>
    <row r="294" spans="4:4" s="168" customFormat="1" x14ac:dyDescent="0.2">
      <c r="D294" s="173"/>
    </row>
    <row r="295" spans="4:4" s="168" customFormat="1" x14ac:dyDescent="0.2">
      <c r="D295" s="173"/>
    </row>
    <row r="296" spans="4:4" s="168" customFormat="1" x14ac:dyDescent="0.2">
      <c r="D296" s="173"/>
    </row>
    <row r="297" spans="4:4" s="168" customFormat="1" x14ac:dyDescent="0.2">
      <c r="D297" s="173"/>
    </row>
    <row r="298" spans="4:4" s="168" customFormat="1" x14ac:dyDescent="0.2">
      <c r="D298" s="173"/>
    </row>
    <row r="299" spans="4:4" s="168" customFormat="1" x14ac:dyDescent="0.2">
      <c r="D299" s="173"/>
    </row>
    <row r="300" spans="4:4" s="168" customFormat="1" x14ac:dyDescent="0.2">
      <c r="D300" s="173"/>
    </row>
    <row r="301" spans="4:4" s="168" customFormat="1" x14ac:dyDescent="0.2">
      <c r="D301" s="173"/>
    </row>
    <row r="302" spans="4:4" s="168" customFormat="1" x14ac:dyDescent="0.2">
      <c r="D302" s="173"/>
    </row>
    <row r="303" spans="4:4" s="168" customFormat="1" x14ac:dyDescent="0.2">
      <c r="D303" s="173"/>
    </row>
    <row r="304" spans="4:4" s="168" customFormat="1" x14ac:dyDescent="0.2">
      <c r="D304" s="173"/>
    </row>
    <row r="305" spans="4:4" s="168" customFormat="1" x14ac:dyDescent="0.2">
      <c r="D305" s="173"/>
    </row>
    <row r="306" spans="4:4" s="168" customFormat="1" x14ac:dyDescent="0.2">
      <c r="D306" s="173"/>
    </row>
    <row r="307" spans="4:4" s="168" customFormat="1" x14ac:dyDescent="0.2">
      <c r="D307" s="173"/>
    </row>
    <row r="308" spans="4:4" s="168" customFormat="1" x14ac:dyDescent="0.2">
      <c r="D308" s="173"/>
    </row>
    <row r="309" spans="4:4" s="168" customFormat="1" x14ac:dyDescent="0.2">
      <c r="D309" s="173"/>
    </row>
    <row r="310" spans="4:4" s="168" customFormat="1" x14ac:dyDescent="0.2">
      <c r="D310" s="173"/>
    </row>
    <row r="311" spans="4:4" s="168" customFormat="1" x14ac:dyDescent="0.2">
      <c r="D311" s="173"/>
    </row>
    <row r="312" spans="4:4" s="168" customFormat="1" x14ac:dyDescent="0.2">
      <c r="D312" s="173"/>
    </row>
    <row r="313" spans="4:4" s="168" customFormat="1" x14ac:dyDescent="0.2">
      <c r="D313" s="173"/>
    </row>
    <row r="314" spans="4:4" s="168" customFormat="1" x14ac:dyDescent="0.2">
      <c r="D314" s="173"/>
    </row>
    <row r="315" spans="4:4" s="168" customFormat="1" x14ac:dyDescent="0.2">
      <c r="D315" s="173"/>
    </row>
    <row r="316" spans="4:4" s="168" customFormat="1" x14ac:dyDescent="0.2">
      <c r="D316" s="173"/>
    </row>
    <row r="317" spans="4:4" s="168" customFormat="1" x14ac:dyDescent="0.2">
      <c r="D317" s="173"/>
    </row>
    <row r="318" spans="4:4" s="168" customFormat="1" x14ac:dyDescent="0.2">
      <c r="D318" s="173"/>
    </row>
    <row r="319" spans="4:4" s="168" customFormat="1" x14ac:dyDescent="0.2">
      <c r="D319" s="173"/>
    </row>
    <row r="320" spans="4:4" s="168" customFormat="1" x14ac:dyDescent="0.2">
      <c r="D320" s="173"/>
    </row>
    <row r="321" spans="4:4" s="168" customFormat="1" x14ac:dyDescent="0.2">
      <c r="D321" s="173"/>
    </row>
    <row r="322" spans="4:4" s="168" customFormat="1" x14ac:dyDescent="0.2">
      <c r="D322" s="173"/>
    </row>
    <row r="323" spans="4:4" s="168" customFormat="1" x14ac:dyDescent="0.2">
      <c r="D323" s="173"/>
    </row>
    <row r="324" spans="4:4" s="168" customFormat="1" x14ac:dyDescent="0.2">
      <c r="D324" s="173"/>
    </row>
    <row r="325" spans="4:4" s="168" customFormat="1" x14ac:dyDescent="0.2">
      <c r="D325" s="173"/>
    </row>
    <row r="326" spans="4:4" s="168" customFormat="1" x14ac:dyDescent="0.2">
      <c r="D326" s="173"/>
    </row>
    <row r="327" spans="4:4" s="168" customFormat="1" x14ac:dyDescent="0.2">
      <c r="D327" s="173"/>
    </row>
    <row r="328" spans="4:4" s="168" customFormat="1" x14ac:dyDescent="0.2">
      <c r="D328" s="173"/>
    </row>
    <row r="329" spans="4:4" s="168" customFormat="1" x14ac:dyDescent="0.2">
      <c r="D329" s="173"/>
    </row>
    <row r="330" spans="4:4" s="168" customFormat="1" x14ac:dyDescent="0.2">
      <c r="D330" s="173"/>
    </row>
    <row r="331" spans="4:4" s="168" customFormat="1" x14ac:dyDescent="0.2">
      <c r="D331" s="173"/>
    </row>
    <row r="332" spans="4:4" s="168" customFormat="1" x14ac:dyDescent="0.2">
      <c r="D332" s="173"/>
    </row>
    <row r="333" spans="4:4" s="168" customFormat="1" x14ac:dyDescent="0.2">
      <c r="D333" s="173"/>
    </row>
    <row r="334" spans="4:4" s="168" customFormat="1" x14ac:dyDescent="0.2">
      <c r="D334" s="173"/>
    </row>
    <row r="335" spans="4:4" s="168" customFormat="1" x14ac:dyDescent="0.2">
      <c r="D335" s="173"/>
    </row>
    <row r="336" spans="4:4" s="168" customFormat="1" x14ac:dyDescent="0.2">
      <c r="D336" s="173"/>
    </row>
    <row r="337" spans="4:4" s="168" customFormat="1" x14ac:dyDescent="0.2">
      <c r="D337" s="173"/>
    </row>
    <row r="338" spans="4:4" s="168" customFormat="1" x14ac:dyDescent="0.2">
      <c r="D338" s="173"/>
    </row>
    <row r="339" spans="4:4" s="168" customFormat="1" x14ac:dyDescent="0.2">
      <c r="D339" s="173"/>
    </row>
    <row r="340" spans="4:4" s="168" customFormat="1" x14ac:dyDescent="0.2">
      <c r="D340" s="173"/>
    </row>
    <row r="341" spans="4:4" s="168" customFormat="1" x14ac:dyDescent="0.2">
      <c r="D341" s="173"/>
    </row>
    <row r="342" spans="4:4" s="168" customFormat="1" x14ac:dyDescent="0.2">
      <c r="D342" s="173"/>
    </row>
    <row r="343" spans="4:4" s="168" customFormat="1" x14ac:dyDescent="0.2">
      <c r="D343" s="173"/>
    </row>
    <row r="344" spans="4:4" s="168" customFormat="1" x14ac:dyDescent="0.2">
      <c r="D344" s="173"/>
    </row>
    <row r="345" spans="4:4" s="168" customFormat="1" x14ac:dyDescent="0.2">
      <c r="D345" s="173"/>
    </row>
    <row r="346" spans="4:4" s="168" customFormat="1" x14ac:dyDescent="0.2">
      <c r="D346" s="173"/>
    </row>
    <row r="347" spans="4:4" s="168" customFormat="1" x14ac:dyDescent="0.2">
      <c r="D347" s="173"/>
    </row>
    <row r="348" spans="4:4" s="168" customFormat="1" x14ac:dyDescent="0.2">
      <c r="D348" s="173"/>
    </row>
    <row r="349" spans="4:4" s="168" customFormat="1" x14ac:dyDescent="0.2">
      <c r="D349" s="173"/>
    </row>
    <row r="350" spans="4:4" s="168" customFormat="1" x14ac:dyDescent="0.2">
      <c r="D350" s="173"/>
    </row>
    <row r="351" spans="4:4" s="168" customFormat="1" x14ac:dyDescent="0.2">
      <c r="D351" s="173"/>
    </row>
    <row r="352" spans="4:4" s="168" customFormat="1" x14ac:dyDescent="0.2">
      <c r="D352" s="173"/>
    </row>
    <row r="353" spans="4:4" s="168" customFormat="1" x14ac:dyDescent="0.2">
      <c r="D353" s="173"/>
    </row>
    <row r="354" spans="4:4" s="168" customFormat="1" x14ac:dyDescent="0.2">
      <c r="D354" s="173"/>
    </row>
    <row r="355" spans="4:4" s="168" customFormat="1" x14ac:dyDescent="0.2">
      <c r="D355" s="173"/>
    </row>
    <row r="356" spans="4:4" s="168" customFormat="1" x14ac:dyDescent="0.2">
      <c r="D356" s="173"/>
    </row>
    <row r="357" spans="4:4" s="168" customFormat="1" x14ac:dyDescent="0.2">
      <c r="D357" s="173"/>
    </row>
    <row r="358" spans="4:4" s="168" customFormat="1" x14ac:dyDescent="0.2">
      <c r="D358" s="173"/>
    </row>
    <row r="359" spans="4:4" s="168" customFormat="1" x14ac:dyDescent="0.2">
      <c r="D359" s="173"/>
    </row>
    <row r="360" spans="4:4" s="168" customFormat="1" x14ac:dyDescent="0.2">
      <c r="D360" s="173"/>
    </row>
    <row r="361" spans="4:4" s="168" customFormat="1" x14ac:dyDescent="0.2">
      <c r="D361" s="173"/>
    </row>
    <row r="362" spans="4:4" s="168" customFormat="1" x14ac:dyDescent="0.2">
      <c r="D362" s="173"/>
    </row>
    <row r="363" spans="4:4" s="168" customFormat="1" x14ac:dyDescent="0.2">
      <c r="D363" s="173"/>
    </row>
    <row r="364" spans="4:4" s="168" customFormat="1" x14ac:dyDescent="0.2">
      <c r="D364" s="173"/>
    </row>
    <row r="365" spans="4:4" s="168" customFormat="1" x14ac:dyDescent="0.2">
      <c r="D365" s="173"/>
    </row>
    <row r="366" spans="4:4" s="168" customFormat="1" x14ac:dyDescent="0.2">
      <c r="D366" s="173"/>
    </row>
    <row r="367" spans="4:4" s="168" customFormat="1" x14ac:dyDescent="0.2">
      <c r="D367" s="173"/>
    </row>
    <row r="368" spans="4:4" s="168" customFormat="1" x14ac:dyDescent="0.2">
      <c r="D368" s="173"/>
    </row>
    <row r="369" spans="4:4" s="168" customFormat="1" x14ac:dyDescent="0.2">
      <c r="D369" s="173"/>
    </row>
    <row r="370" spans="4:4" s="168" customFormat="1" x14ac:dyDescent="0.2">
      <c r="D370" s="173"/>
    </row>
    <row r="371" spans="4:4" s="168" customFormat="1" x14ac:dyDescent="0.2">
      <c r="D371" s="173"/>
    </row>
    <row r="372" spans="4:4" s="168" customFormat="1" x14ac:dyDescent="0.2">
      <c r="D372" s="173"/>
    </row>
    <row r="373" spans="4:4" s="168" customFormat="1" x14ac:dyDescent="0.2">
      <c r="D373" s="173"/>
    </row>
    <row r="374" spans="4:4" s="168" customFormat="1" x14ac:dyDescent="0.2">
      <c r="D374" s="173"/>
    </row>
    <row r="375" spans="4:4" s="168" customFormat="1" x14ac:dyDescent="0.2">
      <c r="D375" s="173"/>
    </row>
    <row r="376" spans="4:4" s="168" customFormat="1" x14ac:dyDescent="0.2">
      <c r="D376" s="173"/>
    </row>
    <row r="377" spans="4:4" s="168" customFormat="1" x14ac:dyDescent="0.2">
      <c r="D377" s="173"/>
    </row>
    <row r="378" spans="4:4" s="168" customFormat="1" x14ac:dyDescent="0.2">
      <c r="D378" s="173"/>
    </row>
    <row r="379" spans="4:4" s="168" customFormat="1" x14ac:dyDescent="0.2">
      <c r="D379" s="173"/>
    </row>
  </sheetData>
  <mergeCells count="22">
    <mergeCell ref="I13:J13"/>
    <mergeCell ref="K13:L13"/>
    <mergeCell ref="M13:N13"/>
    <mergeCell ref="O13:P13"/>
    <mergeCell ref="C27:G27"/>
    <mergeCell ref="E13:F13"/>
    <mergeCell ref="E17:F17"/>
    <mergeCell ref="E21:F21"/>
    <mergeCell ref="C21:D21"/>
    <mergeCell ref="G13:H13"/>
    <mergeCell ref="A42:A49"/>
    <mergeCell ref="B39:B40"/>
    <mergeCell ref="A13:A14"/>
    <mergeCell ref="A16:A23"/>
    <mergeCell ref="C13:D13"/>
    <mergeCell ref="C17:D17"/>
    <mergeCell ref="B13:B14"/>
    <mergeCell ref="C39:G39"/>
    <mergeCell ref="B27:B28"/>
    <mergeCell ref="A27:A28"/>
    <mergeCell ref="A39:A40"/>
    <mergeCell ref="A30:A37"/>
  </mergeCells>
  <phoneticPr fontId="2" type="noConversion"/>
  <pageMargins left="0.70866141732283461" right="0.70866141732283461" top="0.74803149606299213" bottom="0.74803149606299213" header="0.31496062992125984" footer="0.31496062992125984"/>
  <pageSetup paperSize="9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L414"/>
  <sheetViews>
    <sheetView tabSelected="1" workbookViewId="0">
      <selection activeCell="N13" sqref="N13"/>
    </sheetView>
  </sheetViews>
  <sheetFormatPr defaultRowHeight="12.75" x14ac:dyDescent="0.2"/>
  <cols>
    <col min="1" max="1" width="9.140625" style="19"/>
    <col min="2" max="2" width="64.7109375" style="19" bestFit="1" customWidth="1"/>
    <col min="3" max="3" width="11.5703125" style="19" bestFit="1" customWidth="1"/>
    <col min="4" max="7" width="9.140625" style="19"/>
    <col min="8" max="38" width="9.140625" style="175"/>
    <col min="39" max="16384" width="9.140625" style="19"/>
  </cols>
  <sheetData>
    <row r="15" spans="1:10" ht="14.25" x14ac:dyDescent="0.2">
      <c r="A15" s="142"/>
      <c r="B15" s="143" t="s">
        <v>65</v>
      </c>
      <c r="C15" s="142"/>
      <c r="D15" s="142"/>
      <c r="E15" s="142"/>
      <c r="F15" s="142"/>
      <c r="G15" s="142"/>
      <c r="H15" s="174"/>
      <c r="I15" s="174"/>
      <c r="J15" s="174"/>
    </row>
    <row r="16" spans="1:10" ht="13.5" thickBot="1" x14ac:dyDescent="0.25">
      <c r="A16" s="142"/>
      <c r="B16" s="144"/>
      <c r="C16" s="142"/>
      <c r="D16" s="142"/>
      <c r="E16" s="142"/>
      <c r="F16" s="142"/>
      <c r="G16" s="142"/>
      <c r="H16" s="174"/>
      <c r="I16" s="174"/>
      <c r="J16" s="174"/>
    </row>
    <row r="17" spans="1:10" ht="15" thickBot="1" x14ac:dyDescent="0.25">
      <c r="A17" s="145" t="s">
        <v>34</v>
      </c>
      <c r="B17" s="146" t="s">
        <v>61</v>
      </c>
      <c r="C17" s="245">
        <v>2023</v>
      </c>
      <c r="D17" s="313">
        <v>2024</v>
      </c>
      <c r="E17" s="314"/>
      <c r="F17" s="314"/>
      <c r="G17" s="315"/>
      <c r="I17" s="176"/>
      <c r="J17" s="176"/>
    </row>
    <row r="18" spans="1:10" ht="14.25" x14ac:dyDescent="0.2">
      <c r="A18" s="148"/>
      <c r="B18" s="247"/>
      <c r="C18" s="251"/>
      <c r="D18" s="36" t="s">
        <v>32</v>
      </c>
      <c r="E18" s="36" t="s">
        <v>31</v>
      </c>
      <c r="F18" s="36" t="s">
        <v>30</v>
      </c>
      <c r="G18" s="34" t="s">
        <v>29</v>
      </c>
      <c r="I18" s="176"/>
      <c r="J18" s="176"/>
    </row>
    <row r="19" spans="1:10" ht="15.75" x14ac:dyDescent="0.25">
      <c r="A19" s="149" t="s">
        <v>3</v>
      </c>
      <c r="B19" s="248" t="s">
        <v>62</v>
      </c>
      <c r="C19" s="252">
        <f>C21+C22</f>
        <v>235</v>
      </c>
      <c r="D19" s="33">
        <f>D21</f>
        <v>235</v>
      </c>
      <c r="E19" s="33">
        <f>E21</f>
        <v>257</v>
      </c>
      <c r="F19" s="33">
        <f>F21</f>
        <v>381</v>
      </c>
      <c r="G19" s="32"/>
      <c r="I19" s="176"/>
      <c r="J19" s="176"/>
    </row>
    <row r="20" spans="1:10" ht="14.25" x14ac:dyDescent="0.2">
      <c r="A20" s="149"/>
      <c r="B20" s="249" t="s">
        <v>63</v>
      </c>
      <c r="C20" s="311"/>
      <c r="D20" s="312"/>
      <c r="E20" s="312"/>
      <c r="F20" s="312"/>
      <c r="G20" s="253"/>
      <c r="I20" s="176"/>
      <c r="J20" s="176"/>
    </row>
    <row r="21" spans="1:10" ht="14.25" x14ac:dyDescent="0.2">
      <c r="A21" s="149"/>
      <c r="B21" s="249" t="s">
        <v>64</v>
      </c>
      <c r="C21" s="254">
        <v>235</v>
      </c>
      <c r="D21" s="29">
        <v>235</v>
      </c>
      <c r="E21" s="29">
        <v>257</v>
      </c>
      <c r="F21" s="29">
        <v>381</v>
      </c>
      <c r="G21" s="255"/>
      <c r="I21" s="176"/>
      <c r="J21" s="176"/>
    </row>
    <row r="22" spans="1:10" ht="14.25" x14ac:dyDescent="0.2">
      <c r="A22" s="149"/>
      <c r="B22" s="249"/>
      <c r="C22" s="254"/>
      <c r="D22" s="29"/>
      <c r="E22" s="246"/>
      <c r="F22" s="246"/>
      <c r="G22" s="255"/>
      <c r="I22" s="176"/>
      <c r="J22" s="176"/>
    </row>
    <row r="23" spans="1:10" ht="15" thickBot="1" x14ac:dyDescent="0.25">
      <c r="A23" s="150"/>
      <c r="B23" s="250"/>
      <c r="C23" s="256"/>
      <c r="D23" s="25"/>
      <c r="E23" s="257"/>
      <c r="F23" s="257"/>
      <c r="G23" s="258"/>
      <c r="I23" s="176"/>
      <c r="J23" s="176"/>
    </row>
    <row r="24" spans="1:10" x14ac:dyDescent="0.2">
      <c r="A24" s="147"/>
      <c r="B24" s="147"/>
      <c r="C24" s="147"/>
      <c r="D24" s="147"/>
      <c r="E24" s="147"/>
      <c r="F24" s="147"/>
      <c r="G24" s="147"/>
      <c r="H24" s="176"/>
      <c r="I24" s="176"/>
      <c r="J24" s="176"/>
    </row>
    <row r="25" spans="1:10" ht="14.25" x14ac:dyDescent="0.2">
      <c r="A25" s="147"/>
      <c r="B25" s="151"/>
      <c r="G25" s="147"/>
      <c r="H25" s="176"/>
      <c r="I25" s="176"/>
      <c r="J25" s="176"/>
    </row>
    <row r="26" spans="1:10" ht="14.25" x14ac:dyDescent="0.2">
      <c r="A26" s="147" t="s">
        <v>66</v>
      </c>
      <c r="B26" s="147"/>
      <c r="C26" s="147"/>
      <c r="D26" s="147"/>
      <c r="E26" s="147"/>
      <c r="F26" s="84"/>
    </row>
    <row r="31" spans="1:10" s="175" customFormat="1" x14ac:dyDescent="0.2"/>
    <row r="32" spans="1:10" s="175" customFormat="1" x14ac:dyDescent="0.2"/>
    <row r="33" s="175" customFormat="1" x14ac:dyDescent="0.2"/>
    <row r="34" s="175" customFormat="1" x14ac:dyDescent="0.2"/>
    <row r="35" s="175" customFormat="1" x14ac:dyDescent="0.2"/>
    <row r="36" s="175" customFormat="1" x14ac:dyDescent="0.2"/>
    <row r="37" s="175" customFormat="1" x14ac:dyDescent="0.2"/>
    <row r="38" s="175" customFormat="1" x14ac:dyDescent="0.2"/>
    <row r="39" s="175" customFormat="1" x14ac:dyDescent="0.2"/>
    <row r="40" s="175" customFormat="1" x14ac:dyDescent="0.2"/>
    <row r="41" s="175" customFormat="1" x14ac:dyDescent="0.2"/>
    <row r="42" s="175" customFormat="1" x14ac:dyDescent="0.2"/>
    <row r="43" s="175" customFormat="1" x14ac:dyDescent="0.2"/>
    <row r="44" s="175" customFormat="1" x14ac:dyDescent="0.2"/>
    <row r="45" s="175" customFormat="1" x14ac:dyDescent="0.2"/>
    <row r="46" s="175" customFormat="1" x14ac:dyDescent="0.2"/>
    <row r="47" s="175" customFormat="1" x14ac:dyDescent="0.2"/>
    <row r="48" s="175" customFormat="1" x14ac:dyDescent="0.2"/>
    <row r="49" s="175" customFormat="1" x14ac:dyDescent="0.2"/>
    <row r="50" s="175" customFormat="1" x14ac:dyDescent="0.2"/>
    <row r="51" s="175" customFormat="1" x14ac:dyDescent="0.2"/>
    <row r="52" s="175" customFormat="1" x14ac:dyDescent="0.2"/>
    <row r="53" s="175" customFormat="1" x14ac:dyDescent="0.2"/>
    <row r="54" s="175" customFormat="1" x14ac:dyDescent="0.2"/>
    <row r="55" s="175" customFormat="1" x14ac:dyDescent="0.2"/>
    <row r="56" s="175" customFormat="1" x14ac:dyDescent="0.2"/>
    <row r="57" s="175" customFormat="1" x14ac:dyDescent="0.2"/>
    <row r="58" s="175" customFormat="1" x14ac:dyDescent="0.2"/>
    <row r="59" s="175" customFormat="1" x14ac:dyDescent="0.2"/>
    <row r="60" s="175" customFormat="1" x14ac:dyDescent="0.2"/>
    <row r="61" s="175" customFormat="1" x14ac:dyDescent="0.2"/>
    <row r="62" s="175" customFormat="1" x14ac:dyDescent="0.2"/>
    <row r="63" s="175" customFormat="1" x14ac:dyDescent="0.2"/>
    <row r="64" s="175" customFormat="1" x14ac:dyDescent="0.2"/>
    <row r="65" s="175" customFormat="1" x14ac:dyDescent="0.2"/>
    <row r="66" s="175" customFormat="1" x14ac:dyDescent="0.2"/>
    <row r="67" s="175" customFormat="1" x14ac:dyDescent="0.2"/>
    <row r="68" s="175" customFormat="1" x14ac:dyDescent="0.2"/>
    <row r="69" s="175" customFormat="1" x14ac:dyDescent="0.2"/>
    <row r="70" s="175" customFormat="1" x14ac:dyDescent="0.2"/>
    <row r="71" s="175" customFormat="1" x14ac:dyDescent="0.2"/>
    <row r="72" s="175" customFormat="1" x14ac:dyDescent="0.2"/>
    <row r="73" s="175" customFormat="1" x14ac:dyDescent="0.2"/>
    <row r="74" s="175" customFormat="1" x14ac:dyDescent="0.2"/>
    <row r="75" s="175" customFormat="1" x14ac:dyDescent="0.2"/>
    <row r="76" s="175" customFormat="1" x14ac:dyDescent="0.2"/>
    <row r="77" s="175" customFormat="1" x14ac:dyDescent="0.2"/>
    <row r="78" s="175" customFormat="1" x14ac:dyDescent="0.2"/>
    <row r="79" s="175" customFormat="1" x14ac:dyDescent="0.2"/>
    <row r="80" s="175" customFormat="1" x14ac:dyDescent="0.2"/>
    <row r="81" s="175" customFormat="1" x14ac:dyDescent="0.2"/>
    <row r="82" s="175" customFormat="1" x14ac:dyDescent="0.2"/>
    <row r="83" s="175" customFormat="1" x14ac:dyDescent="0.2"/>
    <row r="84" s="175" customFormat="1" x14ac:dyDescent="0.2"/>
    <row r="85" s="175" customFormat="1" x14ac:dyDescent="0.2"/>
    <row r="86" s="175" customFormat="1" x14ac:dyDescent="0.2"/>
    <row r="87" s="175" customFormat="1" x14ac:dyDescent="0.2"/>
    <row r="88" s="175" customFormat="1" x14ac:dyDescent="0.2"/>
    <row r="89" s="175" customFormat="1" x14ac:dyDescent="0.2"/>
    <row r="90" s="175" customFormat="1" x14ac:dyDescent="0.2"/>
    <row r="91" s="175" customFormat="1" x14ac:dyDescent="0.2"/>
    <row r="92" s="175" customFormat="1" x14ac:dyDescent="0.2"/>
    <row r="93" s="175" customFormat="1" x14ac:dyDescent="0.2"/>
    <row r="94" s="175" customFormat="1" x14ac:dyDescent="0.2"/>
    <row r="95" s="175" customFormat="1" x14ac:dyDescent="0.2"/>
    <row r="96" s="175" customFormat="1" x14ac:dyDescent="0.2"/>
    <row r="97" s="175" customFormat="1" x14ac:dyDescent="0.2"/>
    <row r="98" s="175" customFormat="1" x14ac:dyDescent="0.2"/>
    <row r="99" s="175" customFormat="1" x14ac:dyDescent="0.2"/>
    <row r="100" s="175" customFormat="1" x14ac:dyDescent="0.2"/>
    <row r="101" s="175" customFormat="1" x14ac:dyDescent="0.2"/>
    <row r="102" s="175" customFormat="1" x14ac:dyDescent="0.2"/>
    <row r="103" s="175" customFormat="1" x14ac:dyDescent="0.2"/>
    <row r="104" s="175" customFormat="1" x14ac:dyDescent="0.2"/>
    <row r="105" s="175" customFormat="1" x14ac:dyDescent="0.2"/>
    <row r="106" s="175" customFormat="1" x14ac:dyDescent="0.2"/>
    <row r="107" s="175" customFormat="1" x14ac:dyDescent="0.2"/>
    <row r="108" s="175" customFormat="1" x14ac:dyDescent="0.2"/>
    <row r="109" s="175" customFormat="1" x14ac:dyDescent="0.2"/>
    <row r="110" s="175" customFormat="1" x14ac:dyDescent="0.2"/>
    <row r="111" s="175" customFormat="1" x14ac:dyDescent="0.2"/>
    <row r="112" s="175" customFormat="1" x14ac:dyDescent="0.2"/>
    <row r="113" s="175" customFormat="1" x14ac:dyDescent="0.2"/>
    <row r="114" s="175" customFormat="1" x14ac:dyDescent="0.2"/>
    <row r="115" s="175" customFormat="1" x14ac:dyDescent="0.2"/>
    <row r="116" s="175" customFormat="1" x14ac:dyDescent="0.2"/>
    <row r="117" s="175" customFormat="1" x14ac:dyDescent="0.2"/>
    <row r="118" s="175" customFormat="1" x14ac:dyDescent="0.2"/>
    <row r="119" s="175" customFormat="1" x14ac:dyDescent="0.2"/>
    <row r="120" s="175" customFormat="1" x14ac:dyDescent="0.2"/>
    <row r="121" s="175" customFormat="1" x14ac:dyDescent="0.2"/>
    <row r="122" s="175" customFormat="1" x14ac:dyDescent="0.2"/>
    <row r="123" s="175" customFormat="1" x14ac:dyDescent="0.2"/>
    <row r="124" s="175" customFormat="1" x14ac:dyDescent="0.2"/>
    <row r="125" s="175" customFormat="1" x14ac:dyDescent="0.2"/>
    <row r="126" s="175" customFormat="1" x14ac:dyDescent="0.2"/>
    <row r="127" s="175" customFormat="1" x14ac:dyDescent="0.2"/>
    <row r="128" s="175" customFormat="1" x14ac:dyDescent="0.2"/>
    <row r="129" s="175" customFormat="1" x14ac:dyDescent="0.2"/>
    <row r="130" s="175" customFormat="1" x14ac:dyDescent="0.2"/>
    <row r="131" s="175" customFormat="1" x14ac:dyDescent="0.2"/>
    <row r="132" s="175" customFormat="1" x14ac:dyDescent="0.2"/>
    <row r="133" s="175" customFormat="1" x14ac:dyDescent="0.2"/>
    <row r="134" s="175" customFormat="1" x14ac:dyDescent="0.2"/>
    <row r="135" s="175" customFormat="1" x14ac:dyDescent="0.2"/>
    <row r="136" s="175" customFormat="1" x14ac:dyDescent="0.2"/>
    <row r="137" s="175" customFormat="1" x14ac:dyDescent="0.2"/>
    <row r="138" s="175" customFormat="1" x14ac:dyDescent="0.2"/>
    <row r="139" s="175" customFormat="1" x14ac:dyDescent="0.2"/>
    <row r="140" s="175" customFormat="1" x14ac:dyDescent="0.2"/>
    <row r="141" s="175" customFormat="1" x14ac:dyDescent="0.2"/>
    <row r="142" s="175" customFormat="1" x14ac:dyDescent="0.2"/>
    <row r="143" s="175" customFormat="1" x14ac:dyDescent="0.2"/>
    <row r="144" s="175" customFormat="1" x14ac:dyDescent="0.2"/>
    <row r="145" s="175" customFormat="1" x14ac:dyDescent="0.2"/>
    <row r="146" s="175" customFormat="1" x14ac:dyDescent="0.2"/>
    <row r="147" s="175" customFormat="1" x14ac:dyDescent="0.2"/>
    <row r="148" s="175" customFormat="1" x14ac:dyDescent="0.2"/>
    <row r="149" s="175" customFormat="1" x14ac:dyDescent="0.2"/>
    <row r="150" s="175" customFormat="1" x14ac:dyDescent="0.2"/>
    <row r="151" s="175" customFormat="1" x14ac:dyDescent="0.2"/>
    <row r="152" s="175" customFormat="1" x14ac:dyDescent="0.2"/>
    <row r="153" s="175" customFormat="1" x14ac:dyDescent="0.2"/>
    <row r="154" s="175" customFormat="1" x14ac:dyDescent="0.2"/>
    <row r="155" s="175" customFormat="1" x14ac:dyDescent="0.2"/>
    <row r="156" s="175" customFormat="1" x14ac:dyDescent="0.2"/>
    <row r="157" s="175" customFormat="1" x14ac:dyDescent="0.2"/>
    <row r="158" s="175" customFormat="1" x14ac:dyDescent="0.2"/>
    <row r="159" s="175" customFormat="1" x14ac:dyDescent="0.2"/>
    <row r="160" s="175" customFormat="1" x14ac:dyDescent="0.2"/>
    <row r="161" s="175" customFormat="1" x14ac:dyDescent="0.2"/>
    <row r="162" s="175" customFormat="1" x14ac:dyDescent="0.2"/>
    <row r="163" s="175" customFormat="1" x14ac:dyDescent="0.2"/>
    <row r="164" s="175" customFormat="1" x14ac:dyDescent="0.2"/>
    <row r="165" s="175" customFormat="1" x14ac:dyDescent="0.2"/>
    <row r="166" s="175" customFormat="1" x14ac:dyDescent="0.2"/>
    <row r="167" s="175" customFormat="1" x14ac:dyDescent="0.2"/>
    <row r="168" s="175" customFormat="1" x14ac:dyDescent="0.2"/>
    <row r="169" s="175" customFormat="1" x14ac:dyDescent="0.2"/>
    <row r="170" s="175" customFormat="1" x14ac:dyDescent="0.2"/>
    <row r="171" s="175" customFormat="1" x14ac:dyDescent="0.2"/>
    <row r="172" s="175" customFormat="1" x14ac:dyDescent="0.2"/>
    <row r="173" s="175" customFormat="1" x14ac:dyDescent="0.2"/>
    <row r="174" s="175" customFormat="1" x14ac:dyDescent="0.2"/>
    <row r="175" s="175" customFormat="1" x14ac:dyDescent="0.2"/>
    <row r="176" s="175" customFormat="1" x14ac:dyDescent="0.2"/>
    <row r="177" s="175" customFormat="1" x14ac:dyDescent="0.2"/>
    <row r="178" s="175" customFormat="1" x14ac:dyDescent="0.2"/>
    <row r="179" s="175" customFormat="1" x14ac:dyDescent="0.2"/>
    <row r="180" s="175" customFormat="1" x14ac:dyDescent="0.2"/>
    <row r="181" s="175" customFormat="1" x14ac:dyDescent="0.2"/>
    <row r="182" s="175" customFormat="1" x14ac:dyDescent="0.2"/>
    <row r="183" s="175" customFormat="1" x14ac:dyDescent="0.2"/>
    <row r="184" s="175" customFormat="1" x14ac:dyDescent="0.2"/>
    <row r="185" s="175" customFormat="1" x14ac:dyDescent="0.2"/>
    <row r="186" s="175" customFormat="1" x14ac:dyDescent="0.2"/>
    <row r="187" s="175" customFormat="1" x14ac:dyDescent="0.2"/>
    <row r="188" s="175" customFormat="1" x14ac:dyDescent="0.2"/>
    <row r="189" s="175" customFormat="1" x14ac:dyDescent="0.2"/>
    <row r="190" s="175" customFormat="1" x14ac:dyDescent="0.2"/>
    <row r="191" s="175" customFormat="1" x14ac:dyDescent="0.2"/>
    <row r="192" s="175" customFormat="1" x14ac:dyDescent="0.2"/>
    <row r="193" s="175" customFormat="1" x14ac:dyDescent="0.2"/>
    <row r="194" s="175" customFormat="1" x14ac:dyDescent="0.2"/>
    <row r="195" s="175" customFormat="1" x14ac:dyDescent="0.2"/>
    <row r="196" s="175" customFormat="1" x14ac:dyDescent="0.2"/>
    <row r="197" s="175" customFormat="1" x14ac:dyDescent="0.2"/>
    <row r="198" s="175" customFormat="1" x14ac:dyDescent="0.2"/>
    <row r="199" s="175" customFormat="1" x14ac:dyDescent="0.2"/>
    <row r="200" s="175" customFormat="1" x14ac:dyDescent="0.2"/>
    <row r="201" s="175" customFormat="1" x14ac:dyDescent="0.2"/>
    <row r="202" s="175" customFormat="1" x14ac:dyDescent="0.2"/>
    <row r="203" s="175" customFormat="1" x14ac:dyDescent="0.2"/>
    <row r="204" s="175" customFormat="1" x14ac:dyDescent="0.2"/>
    <row r="205" s="175" customFormat="1" x14ac:dyDescent="0.2"/>
    <row r="206" s="175" customFormat="1" x14ac:dyDescent="0.2"/>
    <row r="207" s="175" customFormat="1" x14ac:dyDescent="0.2"/>
    <row r="208" s="175" customFormat="1" x14ac:dyDescent="0.2"/>
    <row r="209" s="175" customFormat="1" x14ac:dyDescent="0.2"/>
    <row r="210" s="175" customFormat="1" x14ac:dyDescent="0.2"/>
    <row r="211" s="175" customFormat="1" x14ac:dyDescent="0.2"/>
    <row r="212" s="175" customFormat="1" x14ac:dyDescent="0.2"/>
    <row r="213" s="175" customFormat="1" x14ac:dyDescent="0.2"/>
    <row r="214" s="175" customFormat="1" x14ac:dyDescent="0.2"/>
    <row r="215" s="175" customFormat="1" x14ac:dyDescent="0.2"/>
    <row r="216" s="175" customFormat="1" x14ac:dyDescent="0.2"/>
    <row r="217" s="175" customFormat="1" x14ac:dyDescent="0.2"/>
    <row r="218" s="175" customFormat="1" x14ac:dyDescent="0.2"/>
    <row r="219" s="175" customFormat="1" x14ac:dyDescent="0.2"/>
    <row r="220" s="175" customFormat="1" x14ac:dyDescent="0.2"/>
    <row r="221" s="175" customFormat="1" x14ac:dyDescent="0.2"/>
    <row r="222" s="175" customFormat="1" x14ac:dyDescent="0.2"/>
    <row r="223" s="175" customFormat="1" x14ac:dyDescent="0.2"/>
    <row r="224" s="175" customFormat="1" x14ac:dyDescent="0.2"/>
    <row r="225" s="175" customFormat="1" x14ac:dyDescent="0.2"/>
    <row r="226" s="175" customFormat="1" x14ac:dyDescent="0.2"/>
    <row r="227" s="175" customFormat="1" x14ac:dyDescent="0.2"/>
    <row r="228" s="175" customFormat="1" x14ac:dyDescent="0.2"/>
    <row r="229" s="175" customFormat="1" x14ac:dyDescent="0.2"/>
    <row r="230" s="175" customFormat="1" x14ac:dyDescent="0.2"/>
    <row r="231" s="175" customFormat="1" x14ac:dyDescent="0.2"/>
    <row r="232" s="175" customFormat="1" x14ac:dyDescent="0.2"/>
    <row r="233" s="175" customFormat="1" x14ac:dyDescent="0.2"/>
    <row r="234" s="175" customFormat="1" x14ac:dyDescent="0.2"/>
    <row r="235" s="175" customFormat="1" x14ac:dyDescent="0.2"/>
    <row r="236" s="175" customFormat="1" x14ac:dyDescent="0.2"/>
    <row r="237" s="175" customFormat="1" x14ac:dyDescent="0.2"/>
    <row r="238" s="175" customFormat="1" x14ac:dyDescent="0.2"/>
    <row r="239" s="175" customFormat="1" x14ac:dyDescent="0.2"/>
    <row r="240" s="175" customFormat="1" x14ac:dyDescent="0.2"/>
    <row r="241" s="175" customFormat="1" x14ac:dyDescent="0.2"/>
    <row r="242" s="175" customFormat="1" x14ac:dyDescent="0.2"/>
    <row r="243" s="175" customFormat="1" x14ac:dyDescent="0.2"/>
    <row r="244" s="175" customFormat="1" x14ac:dyDescent="0.2"/>
    <row r="245" s="175" customFormat="1" x14ac:dyDescent="0.2"/>
    <row r="246" s="175" customFormat="1" x14ac:dyDescent="0.2"/>
    <row r="247" s="175" customFormat="1" x14ac:dyDescent="0.2"/>
    <row r="248" s="175" customFormat="1" x14ac:dyDescent="0.2"/>
    <row r="249" s="175" customFormat="1" x14ac:dyDescent="0.2"/>
    <row r="250" s="175" customFormat="1" x14ac:dyDescent="0.2"/>
    <row r="251" s="175" customFormat="1" x14ac:dyDescent="0.2"/>
    <row r="252" s="175" customFormat="1" x14ac:dyDescent="0.2"/>
    <row r="253" s="175" customFormat="1" x14ac:dyDescent="0.2"/>
    <row r="254" s="175" customFormat="1" x14ac:dyDescent="0.2"/>
    <row r="255" s="175" customFormat="1" x14ac:dyDescent="0.2"/>
    <row r="256" s="175" customFormat="1" x14ac:dyDescent="0.2"/>
    <row r="257" s="175" customFormat="1" x14ac:dyDescent="0.2"/>
    <row r="258" s="175" customFormat="1" x14ac:dyDescent="0.2"/>
    <row r="259" s="175" customFormat="1" x14ac:dyDescent="0.2"/>
    <row r="260" s="175" customFormat="1" x14ac:dyDescent="0.2"/>
    <row r="261" s="175" customFormat="1" x14ac:dyDescent="0.2"/>
    <row r="262" s="175" customFormat="1" x14ac:dyDescent="0.2"/>
    <row r="263" s="175" customFormat="1" x14ac:dyDescent="0.2"/>
    <row r="264" s="175" customFormat="1" x14ac:dyDescent="0.2"/>
    <row r="265" s="175" customFormat="1" x14ac:dyDescent="0.2"/>
    <row r="266" s="175" customFormat="1" x14ac:dyDescent="0.2"/>
    <row r="267" s="175" customFormat="1" x14ac:dyDescent="0.2"/>
    <row r="268" s="175" customFormat="1" x14ac:dyDescent="0.2"/>
    <row r="269" s="175" customFormat="1" x14ac:dyDescent="0.2"/>
    <row r="270" s="175" customFormat="1" x14ac:dyDescent="0.2"/>
    <row r="271" s="175" customFormat="1" x14ac:dyDescent="0.2"/>
    <row r="272" s="175" customFormat="1" x14ac:dyDescent="0.2"/>
    <row r="273" s="175" customFormat="1" x14ac:dyDescent="0.2"/>
    <row r="274" s="175" customFormat="1" x14ac:dyDescent="0.2"/>
    <row r="275" s="175" customFormat="1" x14ac:dyDescent="0.2"/>
    <row r="276" s="175" customFormat="1" x14ac:dyDescent="0.2"/>
    <row r="277" s="175" customFormat="1" x14ac:dyDescent="0.2"/>
    <row r="278" s="175" customFormat="1" x14ac:dyDescent="0.2"/>
    <row r="279" s="175" customFormat="1" x14ac:dyDescent="0.2"/>
    <row r="280" s="175" customFormat="1" x14ac:dyDescent="0.2"/>
    <row r="281" s="175" customFormat="1" x14ac:dyDescent="0.2"/>
    <row r="282" s="175" customFormat="1" x14ac:dyDescent="0.2"/>
    <row r="283" s="175" customFormat="1" x14ac:dyDescent="0.2"/>
    <row r="284" s="175" customFormat="1" x14ac:dyDescent="0.2"/>
    <row r="285" s="175" customFormat="1" x14ac:dyDescent="0.2"/>
    <row r="286" s="175" customFormat="1" x14ac:dyDescent="0.2"/>
    <row r="287" s="175" customFormat="1" x14ac:dyDescent="0.2"/>
    <row r="288" s="175" customFormat="1" x14ac:dyDescent="0.2"/>
    <row r="289" s="175" customFormat="1" x14ac:dyDescent="0.2"/>
    <row r="290" s="175" customFormat="1" x14ac:dyDescent="0.2"/>
    <row r="291" s="175" customFormat="1" x14ac:dyDescent="0.2"/>
    <row r="292" s="175" customFormat="1" x14ac:dyDescent="0.2"/>
    <row r="293" s="175" customFormat="1" x14ac:dyDescent="0.2"/>
    <row r="294" s="175" customFormat="1" x14ac:dyDescent="0.2"/>
    <row r="295" s="175" customFormat="1" x14ac:dyDescent="0.2"/>
    <row r="296" s="175" customFormat="1" x14ac:dyDescent="0.2"/>
    <row r="297" s="175" customFormat="1" x14ac:dyDescent="0.2"/>
    <row r="298" s="175" customFormat="1" x14ac:dyDescent="0.2"/>
    <row r="299" s="175" customFormat="1" x14ac:dyDescent="0.2"/>
    <row r="300" s="175" customFormat="1" x14ac:dyDescent="0.2"/>
    <row r="301" s="175" customFormat="1" x14ac:dyDescent="0.2"/>
    <row r="302" s="175" customFormat="1" x14ac:dyDescent="0.2"/>
    <row r="303" s="175" customFormat="1" x14ac:dyDescent="0.2"/>
    <row r="304" s="175" customFormat="1" x14ac:dyDescent="0.2"/>
    <row r="305" s="175" customFormat="1" x14ac:dyDescent="0.2"/>
    <row r="306" s="175" customFormat="1" x14ac:dyDescent="0.2"/>
    <row r="307" s="175" customFormat="1" x14ac:dyDescent="0.2"/>
    <row r="308" s="175" customFormat="1" x14ac:dyDescent="0.2"/>
    <row r="309" s="175" customFormat="1" x14ac:dyDescent="0.2"/>
    <row r="310" s="175" customFormat="1" x14ac:dyDescent="0.2"/>
    <row r="311" s="175" customFormat="1" x14ac:dyDescent="0.2"/>
    <row r="312" s="175" customFormat="1" x14ac:dyDescent="0.2"/>
    <row r="313" s="175" customFormat="1" x14ac:dyDescent="0.2"/>
    <row r="314" s="175" customFormat="1" x14ac:dyDescent="0.2"/>
    <row r="315" s="175" customFormat="1" x14ac:dyDescent="0.2"/>
    <row r="316" s="175" customFormat="1" x14ac:dyDescent="0.2"/>
    <row r="317" s="175" customFormat="1" x14ac:dyDescent="0.2"/>
    <row r="318" s="175" customFormat="1" x14ac:dyDescent="0.2"/>
    <row r="319" s="175" customFormat="1" x14ac:dyDescent="0.2"/>
    <row r="320" s="175" customFormat="1" x14ac:dyDescent="0.2"/>
    <row r="321" s="175" customFormat="1" x14ac:dyDescent="0.2"/>
    <row r="322" s="175" customFormat="1" x14ac:dyDescent="0.2"/>
    <row r="323" s="175" customFormat="1" x14ac:dyDescent="0.2"/>
    <row r="324" s="175" customFormat="1" x14ac:dyDescent="0.2"/>
    <row r="325" s="175" customFormat="1" x14ac:dyDescent="0.2"/>
    <row r="326" s="175" customFormat="1" x14ac:dyDescent="0.2"/>
    <row r="327" s="175" customFormat="1" x14ac:dyDescent="0.2"/>
    <row r="328" s="175" customFormat="1" x14ac:dyDescent="0.2"/>
    <row r="329" s="175" customFormat="1" x14ac:dyDescent="0.2"/>
    <row r="330" s="175" customFormat="1" x14ac:dyDescent="0.2"/>
    <row r="331" s="175" customFormat="1" x14ac:dyDescent="0.2"/>
    <row r="332" s="175" customFormat="1" x14ac:dyDescent="0.2"/>
    <row r="333" s="175" customFormat="1" x14ac:dyDescent="0.2"/>
    <row r="334" s="175" customFormat="1" x14ac:dyDescent="0.2"/>
    <row r="335" s="175" customFormat="1" x14ac:dyDescent="0.2"/>
    <row r="336" s="175" customFormat="1" x14ac:dyDescent="0.2"/>
    <row r="337" s="175" customFormat="1" x14ac:dyDescent="0.2"/>
    <row r="338" s="175" customFormat="1" x14ac:dyDescent="0.2"/>
    <row r="339" s="175" customFormat="1" x14ac:dyDescent="0.2"/>
    <row r="340" s="175" customFormat="1" x14ac:dyDescent="0.2"/>
    <row r="341" s="175" customFormat="1" x14ac:dyDescent="0.2"/>
    <row r="342" s="175" customFormat="1" x14ac:dyDescent="0.2"/>
    <row r="343" s="175" customFormat="1" x14ac:dyDescent="0.2"/>
    <row r="344" s="175" customFormat="1" x14ac:dyDescent="0.2"/>
    <row r="345" s="175" customFormat="1" x14ac:dyDescent="0.2"/>
    <row r="346" s="175" customFormat="1" x14ac:dyDescent="0.2"/>
    <row r="347" s="175" customFormat="1" x14ac:dyDescent="0.2"/>
    <row r="348" s="175" customFormat="1" x14ac:dyDescent="0.2"/>
    <row r="349" s="175" customFormat="1" x14ac:dyDescent="0.2"/>
    <row r="350" s="175" customFormat="1" x14ac:dyDescent="0.2"/>
    <row r="351" s="175" customFormat="1" x14ac:dyDescent="0.2"/>
    <row r="352" s="175" customFormat="1" x14ac:dyDescent="0.2"/>
    <row r="353" s="175" customFormat="1" x14ac:dyDescent="0.2"/>
    <row r="354" s="175" customFormat="1" x14ac:dyDescent="0.2"/>
    <row r="355" s="175" customFormat="1" x14ac:dyDescent="0.2"/>
    <row r="356" s="175" customFormat="1" x14ac:dyDescent="0.2"/>
    <row r="357" s="175" customFormat="1" x14ac:dyDescent="0.2"/>
    <row r="358" s="175" customFormat="1" x14ac:dyDescent="0.2"/>
    <row r="359" s="175" customFormat="1" x14ac:dyDescent="0.2"/>
    <row r="360" s="175" customFormat="1" x14ac:dyDescent="0.2"/>
    <row r="361" s="175" customFormat="1" x14ac:dyDescent="0.2"/>
    <row r="362" s="175" customFormat="1" x14ac:dyDescent="0.2"/>
    <row r="363" s="175" customFormat="1" x14ac:dyDescent="0.2"/>
    <row r="364" s="175" customFormat="1" x14ac:dyDescent="0.2"/>
    <row r="365" s="175" customFormat="1" x14ac:dyDescent="0.2"/>
    <row r="366" s="175" customFormat="1" x14ac:dyDescent="0.2"/>
    <row r="367" s="175" customFormat="1" x14ac:dyDescent="0.2"/>
    <row r="368" s="175" customFormat="1" x14ac:dyDescent="0.2"/>
    <row r="369" s="175" customFormat="1" x14ac:dyDescent="0.2"/>
    <row r="370" s="175" customFormat="1" x14ac:dyDescent="0.2"/>
    <row r="371" s="175" customFormat="1" x14ac:dyDescent="0.2"/>
    <row r="372" s="175" customFormat="1" x14ac:dyDescent="0.2"/>
    <row r="373" s="175" customFormat="1" x14ac:dyDescent="0.2"/>
    <row r="374" s="175" customFormat="1" x14ac:dyDescent="0.2"/>
    <row r="375" s="175" customFormat="1" x14ac:dyDescent="0.2"/>
    <row r="376" s="175" customFormat="1" x14ac:dyDescent="0.2"/>
    <row r="377" s="175" customFormat="1" x14ac:dyDescent="0.2"/>
    <row r="378" s="175" customFormat="1" x14ac:dyDescent="0.2"/>
    <row r="379" s="175" customFormat="1" x14ac:dyDescent="0.2"/>
    <row r="380" s="175" customFormat="1" x14ac:dyDescent="0.2"/>
    <row r="381" s="175" customFormat="1" x14ac:dyDescent="0.2"/>
    <row r="382" s="175" customFormat="1" x14ac:dyDescent="0.2"/>
    <row r="383" s="175" customFormat="1" x14ac:dyDescent="0.2"/>
    <row r="384" s="175" customFormat="1" x14ac:dyDescent="0.2"/>
    <row r="385" s="175" customFormat="1" x14ac:dyDescent="0.2"/>
    <row r="386" s="175" customFormat="1" x14ac:dyDescent="0.2"/>
    <row r="387" s="175" customFormat="1" x14ac:dyDescent="0.2"/>
    <row r="388" s="175" customFormat="1" x14ac:dyDescent="0.2"/>
    <row r="389" s="175" customFormat="1" x14ac:dyDescent="0.2"/>
    <row r="390" s="175" customFormat="1" x14ac:dyDescent="0.2"/>
    <row r="391" s="175" customFormat="1" x14ac:dyDescent="0.2"/>
    <row r="392" s="175" customFormat="1" x14ac:dyDescent="0.2"/>
    <row r="393" s="175" customFormat="1" x14ac:dyDescent="0.2"/>
    <row r="394" s="175" customFormat="1" x14ac:dyDescent="0.2"/>
    <row r="395" s="175" customFormat="1" x14ac:dyDescent="0.2"/>
    <row r="396" s="175" customFormat="1" x14ac:dyDescent="0.2"/>
    <row r="397" s="175" customFormat="1" x14ac:dyDescent="0.2"/>
    <row r="398" s="175" customFormat="1" x14ac:dyDescent="0.2"/>
    <row r="399" s="175" customFormat="1" x14ac:dyDescent="0.2"/>
    <row r="400" s="175" customFormat="1" x14ac:dyDescent="0.2"/>
    <row r="401" s="175" customFormat="1" x14ac:dyDescent="0.2"/>
    <row r="402" s="175" customFormat="1" x14ac:dyDescent="0.2"/>
    <row r="403" s="175" customFormat="1" x14ac:dyDescent="0.2"/>
    <row r="404" s="175" customFormat="1" x14ac:dyDescent="0.2"/>
    <row r="405" s="175" customFormat="1" x14ac:dyDescent="0.2"/>
    <row r="406" s="175" customFormat="1" x14ac:dyDescent="0.2"/>
    <row r="407" s="175" customFormat="1" x14ac:dyDescent="0.2"/>
    <row r="408" s="175" customFormat="1" x14ac:dyDescent="0.2"/>
    <row r="409" s="175" customFormat="1" x14ac:dyDescent="0.2"/>
    <row r="410" s="175" customFormat="1" x14ac:dyDescent="0.2"/>
    <row r="411" s="175" customFormat="1" x14ac:dyDescent="0.2"/>
    <row r="412" s="175" customFormat="1" x14ac:dyDescent="0.2"/>
    <row r="413" s="175" customFormat="1" x14ac:dyDescent="0.2"/>
    <row r="414" s="175" customFormat="1" x14ac:dyDescent="0.2"/>
  </sheetData>
  <mergeCells count="2">
    <mergeCell ref="C20:F20"/>
    <mergeCell ref="D17:G1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topLeftCell="A10" zoomScaleNormal="100" zoomScaleSheetLayoutView="100" workbookViewId="0">
      <selection activeCell="O35" sqref="O35"/>
    </sheetView>
  </sheetViews>
  <sheetFormatPr defaultRowHeight="12.75" x14ac:dyDescent="0.2"/>
  <cols>
    <col min="1" max="1" width="10.85546875" customWidth="1"/>
    <col min="2" max="2" width="59.85546875" customWidth="1"/>
    <col min="3" max="3" width="14.42578125" customWidth="1"/>
    <col min="4" max="4" width="15.140625" customWidth="1"/>
    <col min="5" max="5" width="15.7109375" customWidth="1"/>
    <col min="6" max="6" width="16" customWidth="1"/>
    <col min="7" max="7" width="12.42578125" customWidth="1"/>
    <col min="8" max="8" width="11.5703125" bestFit="1" customWidth="1"/>
  </cols>
  <sheetData>
    <row r="1" spans="1:8" x14ac:dyDescent="0.2">
      <c r="A1" s="19"/>
      <c r="B1" s="19"/>
      <c r="C1" s="19"/>
      <c r="D1" s="19"/>
      <c r="E1" s="19"/>
      <c r="F1" s="19"/>
      <c r="G1" s="19"/>
      <c r="H1" s="135"/>
    </row>
    <row r="2" spans="1:8" x14ac:dyDescent="0.2">
      <c r="A2" s="19"/>
      <c r="B2" s="19"/>
      <c r="C2" s="19"/>
      <c r="D2" s="19"/>
      <c r="E2" s="19"/>
      <c r="F2" s="19"/>
      <c r="G2" s="19"/>
      <c r="H2" s="136"/>
    </row>
    <row r="3" spans="1:8" x14ac:dyDescent="0.2">
      <c r="A3" s="19"/>
      <c r="B3" s="19"/>
      <c r="C3" s="19"/>
      <c r="D3" s="19"/>
      <c r="E3" s="19"/>
      <c r="F3" s="19"/>
      <c r="G3" s="19"/>
      <c r="H3" s="136"/>
    </row>
    <row r="4" spans="1:8" x14ac:dyDescent="0.2">
      <c r="A4" s="19"/>
      <c r="B4" s="19"/>
      <c r="C4" s="19"/>
      <c r="D4" s="19"/>
      <c r="E4" s="19"/>
      <c r="F4" s="19"/>
      <c r="G4" s="19"/>
      <c r="H4" s="136"/>
    </row>
    <row r="5" spans="1:8" x14ac:dyDescent="0.2">
      <c r="A5" s="19"/>
      <c r="B5" s="19"/>
      <c r="C5" s="19"/>
      <c r="D5" s="19"/>
      <c r="E5" s="19"/>
      <c r="F5" s="19"/>
      <c r="G5" s="19"/>
      <c r="H5" s="136"/>
    </row>
    <row r="6" spans="1:8" x14ac:dyDescent="0.2">
      <c r="A6" s="19"/>
      <c r="B6" s="19"/>
      <c r="C6" s="19"/>
      <c r="D6" s="19"/>
      <c r="E6" s="19"/>
      <c r="F6" s="19"/>
      <c r="G6" s="19"/>
      <c r="H6" s="136"/>
    </row>
    <row r="7" spans="1:8" x14ac:dyDescent="0.2">
      <c r="A7" s="19"/>
      <c r="B7" s="19"/>
      <c r="C7" s="19"/>
      <c r="D7" s="19"/>
      <c r="E7" s="19"/>
      <c r="F7" s="19"/>
      <c r="G7" s="19"/>
      <c r="H7" s="136"/>
    </row>
    <row r="8" spans="1:8" x14ac:dyDescent="0.2">
      <c r="A8" s="19"/>
      <c r="B8" s="19"/>
      <c r="C8" s="19"/>
      <c r="D8" s="19"/>
      <c r="E8" s="19"/>
      <c r="F8" s="19"/>
      <c r="G8" s="19"/>
      <c r="H8" s="136"/>
    </row>
    <row r="9" spans="1:8" x14ac:dyDescent="0.2">
      <c r="A9" s="19"/>
      <c r="B9" s="19"/>
      <c r="C9" s="19"/>
      <c r="D9" s="19"/>
      <c r="E9" s="19"/>
      <c r="F9" s="19"/>
      <c r="G9" s="19"/>
      <c r="H9" s="136"/>
    </row>
    <row r="10" spans="1:8" x14ac:dyDescent="0.2">
      <c r="A10" s="19"/>
      <c r="B10" s="19"/>
      <c r="C10" s="19"/>
      <c r="D10" s="19"/>
      <c r="E10" s="19"/>
      <c r="F10" s="19"/>
      <c r="G10" s="19"/>
      <c r="H10" s="136"/>
    </row>
    <row r="11" spans="1:8" x14ac:dyDescent="0.2">
      <c r="A11" s="19"/>
      <c r="B11" s="19"/>
      <c r="C11" s="19"/>
      <c r="D11" s="19"/>
      <c r="E11" s="19"/>
      <c r="F11" s="19"/>
      <c r="G11" s="19"/>
      <c r="H11" s="136"/>
    </row>
    <row r="12" spans="1:8" ht="14.25" x14ac:dyDescent="0.2">
      <c r="A12" s="19"/>
      <c r="B12" s="39" t="s">
        <v>35</v>
      </c>
      <c r="C12" s="19"/>
      <c r="D12" s="19"/>
      <c r="E12" s="19"/>
      <c r="F12" s="19"/>
      <c r="G12" s="19"/>
      <c r="H12" s="136"/>
    </row>
    <row r="13" spans="1:8" ht="13.5" thickBot="1" x14ac:dyDescent="0.25">
      <c r="A13" s="19"/>
      <c r="C13" s="19"/>
      <c r="D13" s="19"/>
      <c r="E13" s="19"/>
      <c r="F13" s="19"/>
      <c r="H13" s="136"/>
    </row>
    <row r="14" spans="1:8" ht="14.25" customHeight="1" x14ac:dyDescent="0.25">
      <c r="A14" s="14" t="s">
        <v>34</v>
      </c>
      <c r="B14" s="46" t="s">
        <v>33</v>
      </c>
      <c r="C14" s="45" t="s">
        <v>36</v>
      </c>
      <c r="D14" s="45" t="s">
        <v>50</v>
      </c>
      <c r="E14" s="74">
        <v>2019</v>
      </c>
      <c r="F14" s="132">
        <v>2020</v>
      </c>
      <c r="G14" s="81">
        <v>2021</v>
      </c>
      <c r="H14" s="137">
        <v>2022</v>
      </c>
    </row>
    <row r="15" spans="1:8" ht="16.5" customHeight="1" x14ac:dyDescent="0.25">
      <c r="A15" s="15"/>
      <c r="B15" s="44"/>
      <c r="C15" s="43">
        <v>744</v>
      </c>
      <c r="D15" s="43">
        <f>D17+D18</f>
        <v>1265</v>
      </c>
      <c r="E15" s="75">
        <f>E17+E18</f>
        <v>1442</v>
      </c>
      <c r="F15" s="75">
        <f>F17+F18</f>
        <v>1600</v>
      </c>
      <c r="G15" s="139">
        <f>G17+G18</f>
        <v>2466</v>
      </c>
      <c r="H15" s="139">
        <f t="shared" ref="H15" si="0">H17+H18</f>
        <v>5506</v>
      </c>
    </row>
    <row r="16" spans="1:8" ht="17.25" customHeight="1" x14ac:dyDescent="0.25">
      <c r="A16" s="31" t="s">
        <v>3</v>
      </c>
      <c r="B16" s="30" t="s">
        <v>28</v>
      </c>
      <c r="C16" s="42"/>
      <c r="D16" s="42"/>
      <c r="E16" s="76"/>
      <c r="F16" s="133"/>
      <c r="G16" s="133"/>
      <c r="H16" s="141"/>
    </row>
    <row r="17" spans="1:8" ht="18" customHeight="1" x14ac:dyDescent="0.2">
      <c r="A17" s="323"/>
      <c r="B17" s="30" t="s">
        <v>27</v>
      </c>
      <c r="C17" s="41">
        <v>459</v>
      </c>
      <c r="D17" s="41">
        <v>668</v>
      </c>
      <c r="E17" s="77">
        <v>704</v>
      </c>
      <c r="F17" s="28">
        <v>742</v>
      </c>
      <c r="G17" s="140">
        <v>1473</v>
      </c>
      <c r="H17" s="141">
        <v>3709</v>
      </c>
    </row>
    <row r="18" spans="1:8" ht="17.25" customHeight="1" x14ac:dyDescent="0.2">
      <c r="A18" s="324"/>
      <c r="B18" s="30" t="s">
        <v>26</v>
      </c>
      <c r="C18" s="41">
        <v>285</v>
      </c>
      <c r="D18" s="62">
        <v>597</v>
      </c>
      <c r="E18" s="78">
        <v>738</v>
      </c>
      <c r="F18" s="28">
        <v>858</v>
      </c>
      <c r="G18" s="140">
        <v>993</v>
      </c>
      <c r="H18" s="141">
        <v>1797</v>
      </c>
    </row>
    <row r="19" spans="1:8" ht="16.5" thickBot="1" x14ac:dyDescent="0.3">
      <c r="A19" s="325"/>
      <c r="B19" s="26"/>
      <c r="C19" s="40"/>
      <c r="D19" s="40"/>
      <c r="E19" s="79"/>
      <c r="F19" s="134"/>
      <c r="G19" s="80"/>
      <c r="H19" s="138"/>
    </row>
    <row r="20" spans="1:8" ht="14.25" x14ac:dyDescent="0.2">
      <c r="A20" s="22"/>
      <c r="B20" s="21"/>
      <c r="C20" s="20"/>
      <c r="D20" s="21"/>
      <c r="E20" s="19"/>
      <c r="F20" s="21"/>
      <c r="G20" s="19"/>
      <c r="H20" s="136"/>
    </row>
    <row r="21" spans="1:8" ht="15" thickBot="1" x14ac:dyDescent="0.25">
      <c r="A21" s="37"/>
      <c r="B21" s="39" t="s">
        <v>69</v>
      </c>
      <c r="C21" s="38"/>
      <c r="D21" s="19"/>
      <c r="E21" s="19"/>
      <c r="F21" s="19"/>
      <c r="G21" s="19"/>
      <c r="H21" s="136"/>
    </row>
    <row r="22" spans="1:8" ht="16.5" thickBot="1" x14ac:dyDescent="0.3">
      <c r="A22" s="115"/>
      <c r="B22" s="116"/>
      <c r="C22" s="326">
        <v>2023</v>
      </c>
      <c r="D22" s="327"/>
      <c r="E22" s="327"/>
      <c r="F22" s="328"/>
      <c r="G22" s="19"/>
      <c r="H22" s="136"/>
    </row>
    <row r="23" spans="1:8" ht="14.25" x14ac:dyDescent="0.2">
      <c r="A23" s="319" t="s">
        <v>34</v>
      </c>
      <c r="B23" s="321" t="s">
        <v>33</v>
      </c>
      <c r="C23" s="36" t="s">
        <v>70</v>
      </c>
      <c r="D23" s="36" t="s">
        <v>31</v>
      </c>
      <c r="E23" s="35" t="s">
        <v>30</v>
      </c>
      <c r="F23" s="34" t="s">
        <v>29</v>
      </c>
      <c r="G23" s="19"/>
      <c r="H23" s="136"/>
    </row>
    <row r="24" spans="1:8" ht="15.75" x14ac:dyDescent="0.25">
      <c r="A24" s="320"/>
      <c r="B24" s="322"/>
      <c r="C24" s="33">
        <f>C26+C27</f>
        <v>24133</v>
      </c>
      <c r="D24" s="33">
        <f>SUM(D26:D27)</f>
        <v>27899</v>
      </c>
      <c r="E24" s="33">
        <f>SUM(E26:E27)</f>
        <v>31941</v>
      </c>
      <c r="F24" s="32">
        <f>F26+F27</f>
        <v>33760</v>
      </c>
      <c r="G24" s="19"/>
      <c r="H24" s="136"/>
    </row>
    <row r="25" spans="1:8" ht="14.25" x14ac:dyDescent="0.2">
      <c r="A25" s="31" t="s">
        <v>3</v>
      </c>
      <c r="B25" s="30" t="s">
        <v>28</v>
      </c>
      <c r="C25" s="316"/>
      <c r="D25" s="317"/>
      <c r="E25" s="317"/>
      <c r="F25" s="318"/>
      <c r="G25" s="19"/>
      <c r="H25" s="136"/>
    </row>
    <row r="26" spans="1:8" ht="14.25" x14ac:dyDescent="0.2">
      <c r="A26" s="323"/>
      <c r="B26" s="30" t="s">
        <v>27</v>
      </c>
      <c r="C26" s="153">
        <v>21734</v>
      </c>
      <c r="D26" s="29">
        <v>25350</v>
      </c>
      <c r="E26" s="28">
        <v>29115</v>
      </c>
      <c r="F26" s="27">
        <v>30686</v>
      </c>
      <c r="G26" s="19"/>
      <c r="H26" s="136"/>
    </row>
    <row r="27" spans="1:8" ht="14.25" x14ac:dyDescent="0.2">
      <c r="A27" s="324"/>
      <c r="B27" s="30" t="s">
        <v>26</v>
      </c>
      <c r="C27" s="153">
        <v>2399</v>
      </c>
      <c r="D27" s="29">
        <v>2549</v>
      </c>
      <c r="E27" s="28">
        <v>2826</v>
      </c>
      <c r="F27" s="27">
        <v>3074</v>
      </c>
      <c r="G27" s="19"/>
      <c r="H27" s="136"/>
    </row>
    <row r="28" spans="1:8" ht="12.75" customHeight="1" thickBot="1" x14ac:dyDescent="0.25">
      <c r="A28" s="325"/>
      <c r="B28" s="26"/>
      <c r="C28" s="25"/>
      <c r="D28" s="25"/>
      <c r="E28" s="24"/>
      <c r="F28" s="23"/>
      <c r="H28" s="136"/>
    </row>
    <row r="29" spans="1:8" ht="12.75" customHeight="1" x14ac:dyDescent="0.2">
      <c r="A29" s="19"/>
      <c r="B29" s="19"/>
      <c r="C29" s="19"/>
      <c r="D29" s="19"/>
      <c r="E29" s="19"/>
      <c r="F29" s="19"/>
      <c r="G29" s="19"/>
      <c r="H29" s="136"/>
    </row>
    <row r="30" spans="1:8" ht="12" customHeight="1" x14ac:dyDescent="0.2">
      <c r="A30" s="152" t="s">
        <v>11</v>
      </c>
      <c r="B30" s="152"/>
      <c r="C30" s="152"/>
      <c r="D30" s="19"/>
      <c r="E30" s="19"/>
      <c r="F30" s="19"/>
      <c r="G30" s="19"/>
      <c r="H30" s="136"/>
    </row>
    <row r="31" spans="1:8" ht="15" customHeight="1" x14ac:dyDescent="0.2">
      <c r="A31" s="152" t="s">
        <v>12</v>
      </c>
      <c r="B31" s="152"/>
      <c r="C31" s="152"/>
      <c r="D31" s="19"/>
      <c r="E31" s="19"/>
      <c r="F31" s="19"/>
      <c r="G31" s="19"/>
      <c r="H31" s="136"/>
    </row>
    <row r="32" spans="1:8" ht="15.75" customHeight="1" x14ac:dyDescent="0.2">
      <c r="A32" s="152" t="s">
        <v>37</v>
      </c>
      <c r="B32" s="152"/>
      <c r="C32" s="152"/>
      <c r="D32" s="19"/>
      <c r="E32" s="19"/>
      <c r="F32" s="19"/>
      <c r="G32" s="19"/>
      <c r="H32" s="136"/>
    </row>
    <row r="33" spans="1:8" ht="15.75" customHeight="1" x14ac:dyDescent="0.2">
      <c r="A33" s="152" t="s">
        <v>42</v>
      </c>
      <c r="B33" s="152"/>
      <c r="C33" s="152"/>
      <c r="D33" s="19"/>
      <c r="E33" s="19"/>
      <c r="F33" s="19"/>
      <c r="G33" s="19"/>
      <c r="H33" s="136"/>
    </row>
    <row r="34" spans="1:8" ht="14.25" customHeight="1" x14ac:dyDescent="0.2">
      <c r="A34" s="152" t="s">
        <v>71</v>
      </c>
      <c r="B34" s="152"/>
      <c r="C34" s="152"/>
      <c r="D34" s="19"/>
      <c r="E34" s="19"/>
      <c r="F34" s="19"/>
      <c r="G34" s="19"/>
      <c r="H34" s="136"/>
    </row>
    <row r="35" spans="1:8" x14ac:dyDescent="0.2">
      <c r="A35" s="17"/>
      <c r="B35" s="18"/>
      <c r="C35" s="16"/>
    </row>
    <row r="36" spans="1:8" x14ac:dyDescent="0.2">
      <c r="B36" s="18"/>
      <c r="C36" s="17"/>
    </row>
    <row r="38" spans="1:8" x14ac:dyDescent="0.2">
      <c r="B38" s="16"/>
      <c r="C38" s="17"/>
    </row>
    <row r="39" spans="1:8" x14ac:dyDescent="0.2">
      <c r="B39" s="18"/>
      <c r="C39" s="17"/>
    </row>
    <row r="40" spans="1:8" x14ac:dyDescent="0.2">
      <c r="B40" s="17"/>
      <c r="C40" s="16"/>
    </row>
  </sheetData>
  <mergeCells count="6">
    <mergeCell ref="C25:F25"/>
    <mergeCell ref="A23:A24"/>
    <mergeCell ref="B23:B24"/>
    <mergeCell ref="A26:A28"/>
    <mergeCell ref="A17:A19"/>
    <mergeCell ref="C22:F22"/>
  </mergeCells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39"/>
  <sheetViews>
    <sheetView topLeftCell="A10" workbookViewId="0">
      <selection activeCell="J42" sqref="J42"/>
    </sheetView>
  </sheetViews>
  <sheetFormatPr defaultRowHeight="12.75" x14ac:dyDescent="0.2"/>
  <cols>
    <col min="1" max="1" width="48.7109375" customWidth="1"/>
    <col min="2" max="2" width="27.5703125" customWidth="1"/>
    <col min="3" max="3" width="14.42578125" customWidth="1"/>
    <col min="4" max="4" width="15.140625" customWidth="1"/>
    <col min="5" max="5" width="15.7109375" customWidth="1"/>
    <col min="6" max="6" width="20.140625" customWidth="1"/>
    <col min="8" max="58" width="9.140625" style="175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x14ac:dyDescent="0.2">
      <c r="A2" s="19"/>
      <c r="B2" s="19"/>
      <c r="C2" s="19"/>
      <c r="D2" s="19"/>
      <c r="E2" s="19"/>
      <c r="F2" s="19"/>
      <c r="G2" s="19"/>
    </row>
    <row r="3" spans="1:7" x14ac:dyDescent="0.2">
      <c r="A3" s="19"/>
      <c r="B3" s="19"/>
      <c r="C3" s="19"/>
      <c r="D3" s="19"/>
      <c r="E3" s="19"/>
      <c r="F3" s="19"/>
      <c r="G3" s="19"/>
    </row>
    <row r="4" spans="1:7" x14ac:dyDescent="0.2">
      <c r="A4" s="19"/>
      <c r="B4" s="19"/>
      <c r="C4" s="19"/>
      <c r="D4" s="19"/>
      <c r="E4" s="19"/>
      <c r="F4" s="19"/>
      <c r="G4" s="19"/>
    </row>
    <row r="5" spans="1:7" x14ac:dyDescent="0.2">
      <c r="A5" s="19"/>
      <c r="B5" s="19"/>
      <c r="C5" s="19"/>
      <c r="D5" s="19"/>
      <c r="E5" s="19"/>
      <c r="F5" s="19"/>
      <c r="G5" s="19"/>
    </row>
    <row r="6" spans="1:7" x14ac:dyDescent="0.2">
      <c r="A6" s="19"/>
      <c r="B6" s="19"/>
      <c r="C6" s="19"/>
      <c r="D6" s="19"/>
      <c r="E6" s="19"/>
      <c r="F6" s="19"/>
      <c r="G6" s="19"/>
    </row>
    <row r="7" spans="1:7" x14ac:dyDescent="0.2">
      <c r="A7" s="19"/>
      <c r="B7" s="19"/>
      <c r="C7" s="19"/>
      <c r="D7" s="19"/>
      <c r="E7" s="19"/>
      <c r="F7" s="19"/>
      <c r="G7" s="19"/>
    </row>
    <row r="8" spans="1:7" x14ac:dyDescent="0.2">
      <c r="A8" s="19"/>
      <c r="B8" s="19"/>
      <c r="C8" s="19"/>
      <c r="D8" s="19"/>
      <c r="E8" s="19"/>
      <c r="F8" s="19"/>
      <c r="G8" s="19"/>
    </row>
    <row r="9" spans="1:7" x14ac:dyDescent="0.2">
      <c r="A9" s="19"/>
      <c r="B9" s="19"/>
      <c r="C9" s="19"/>
      <c r="D9" s="19"/>
      <c r="E9" s="19"/>
      <c r="F9" s="19"/>
      <c r="G9" s="19"/>
    </row>
    <row r="10" spans="1:7" x14ac:dyDescent="0.2">
      <c r="A10" s="19"/>
      <c r="B10" s="19"/>
      <c r="C10" s="19"/>
      <c r="D10" s="19"/>
      <c r="E10" s="19"/>
      <c r="F10" s="19"/>
      <c r="G10" s="19"/>
    </row>
    <row r="11" spans="1:7" x14ac:dyDescent="0.2">
      <c r="A11" s="19"/>
      <c r="B11" s="19"/>
      <c r="C11" s="19"/>
      <c r="D11" s="19"/>
      <c r="E11" s="19"/>
      <c r="F11" s="19"/>
      <c r="G11" s="19"/>
    </row>
    <row r="12" spans="1:7" ht="14.25" x14ac:dyDescent="0.2">
      <c r="A12" s="52" t="s">
        <v>56</v>
      </c>
      <c r="B12" s="19"/>
      <c r="C12" s="53"/>
      <c r="D12" s="19"/>
      <c r="E12" s="19"/>
      <c r="F12" s="19"/>
      <c r="G12" s="19"/>
    </row>
    <row r="13" spans="1:7" x14ac:dyDescent="0.2">
      <c r="A13" s="19"/>
      <c r="B13" s="19"/>
      <c r="C13" s="19"/>
      <c r="D13" s="19"/>
      <c r="E13" s="19"/>
      <c r="F13" s="19"/>
      <c r="G13" s="19"/>
    </row>
    <row r="14" spans="1:7" ht="14.25" customHeight="1" thickBot="1" x14ac:dyDescent="0.25">
      <c r="A14" s="53"/>
      <c r="B14" s="19"/>
      <c r="C14" s="19"/>
      <c r="D14" s="19"/>
      <c r="E14" s="19"/>
      <c r="F14" s="19"/>
      <c r="G14" s="19"/>
    </row>
    <row r="15" spans="1:7" ht="16.5" customHeight="1" thickBot="1" x14ac:dyDescent="0.25">
      <c r="A15" s="329" t="s">
        <v>0</v>
      </c>
      <c r="B15" s="330" t="s">
        <v>43</v>
      </c>
      <c r="C15" s="331"/>
      <c r="D15" s="331"/>
      <c r="E15" s="331"/>
      <c r="F15" s="332"/>
      <c r="G15" s="19"/>
    </row>
    <row r="16" spans="1:7" ht="17.25" customHeight="1" thickBot="1" x14ac:dyDescent="0.25">
      <c r="A16" s="329"/>
      <c r="B16" s="59" t="s">
        <v>44</v>
      </c>
      <c r="C16" s="60" t="s">
        <v>45</v>
      </c>
      <c r="D16" s="60" t="s">
        <v>46</v>
      </c>
      <c r="E16" s="60" t="s">
        <v>47</v>
      </c>
      <c r="F16" s="124" t="s">
        <v>51</v>
      </c>
      <c r="G16" s="19"/>
    </row>
    <row r="17" spans="1:7" ht="18" customHeight="1" thickBot="1" x14ac:dyDescent="0.25">
      <c r="A17" s="54"/>
      <c r="B17" s="54"/>
      <c r="C17" s="55"/>
      <c r="D17" s="56"/>
      <c r="E17" s="55"/>
      <c r="F17" s="61"/>
      <c r="G17" s="19"/>
    </row>
    <row r="18" spans="1:7" ht="17.25" customHeight="1" thickBot="1" x14ac:dyDescent="0.25">
      <c r="A18" s="57" t="s">
        <v>48</v>
      </c>
      <c r="B18" s="126">
        <v>8484</v>
      </c>
      <c r="C18" s="127">
        <v>0</v>
      </c>
      <c r="D18" s="127">
        <f>'[1]klientet UFT'!D18+'[1]klientet EASYPAY'!D18</f>
        <v>0</v>
      </c>
      <c r="E18" s="127">
        <f>'[1]klientet UFT'!E18+'[1]klientet EASYPAY'!E18</f>
        <v>0</v>
      </c>
      <c r="F18" s="125">
        <f>SUM(B18:E18)</f>
        <v>8484</v>
      </c>
      <c r="G18" s="19"/>
    </row>
    <row r="19" spans="1:7" ht="15" thickBot="1" x14ac:dyDescent="0.25">
      <c r="A19" s="58"/>
      <c r="B19" s="333"/>
      <c r="C19" s="334"/>
      <c r="D19" s="334"/>
      <c r="E19" s="334"/>
      <c r="F19" s="335"/>
      <c r="G19" s="19"/>
    </row>
    <row r="20" spans="1:7" ht="15" thickBot="1" x14ac:dyDescent="0.25">
      <c r="A20" s="82"/>
      <c r="B20" s="83"/>
      <c r="C20" s="83"/>
      <c r="D20" s="83"/>
      <c r="E20" s="83"/>
      <c r="F20" s="83"/>
      <c r="G20" s="19"/>
    </row>
    <row r="21" spans="1:7" ht="15" thickBot="1" x14ac:dyDescent="0.25">
      <c r="A21" s="329" t="s">
        <v>0</v>
      </c>
      <c r="B21" s="330" t="s">
        <v>43</v>
      </c>
      <c r="C21" s="331"/>
      <c r="D21" s="331"/>
      <c r="E21" s="331"/>
      <c r="F21" s="332"/>
      <c r="G21" s="19"/>
    </row>
    <row r="22" spans="1:7" ht="15" thickBot="1" x14ac:dyDescent="0.25">
      <c r="A22" s="329"/>
      <c r="B22" s="59" t="s">
        <v>44</v>
      </c>
      <c r="C22" s="60" t="s">
        <v>45</v>
      </c>
      <c r="D22" s="60" t="s">
        <v>46</v>
      </c>
      <c r="E22" s="60" t="s">
        <v>47</v>
      </c>
      <c r="F22" s="124" t="s">
        <v>53</v>
      </c>
      <c r="G22" s="19"/>
    </row>
    <row r="23" spans="1:7" ht="15" thickBot="1" x14ac:dyDescent="0.25">
      <c r="A23" s="54"/>
      <c r="B23" s="54"/>
      <c r="C23" s="55"/>
      <c r="D23" s="56"/>
      <c r="E23" s="55"/>
      <c r="F23" s="61"/>
      <c r="G23" s="19"/>
    </row>
    <row r="24" spans="1:7" ht="15" thickBot="1" x14ac:dyDescent="0.25">
      <c r="A24" s="57" t="s">
        <v>48</v>
      </c>
      <c r="B24" s="126">
        <v>13843</v>
      </c>
      <c r="C24" s="127">
        <v>0</v>
      </c>
      <c r="D24" s="127"/>
      <c r="E24" s="127"/>
      <c r="F24" s="125">
        <f>SUM(B24:E24)</f>
        <v>13843</v>
      </c>
      <c r="G24" s="19"/>
    </row>
    <row r="25" spans="1:7" ht="15" thickBot="1" x14ac:dyDescent="0.25">
      <c r="A25" s="69"/>
      <c r="B25" s="333"/>
      <c r="C25" s="334"/>
      <c r="D25" s="334"/>
      <c r="E25" s="334"/>
      <c r="F25" s="335"/>
      <c r="G25" s="19"/>
    </row>
    <row r="26" spans="1:7" ht="15" thickBot="1" x14ac:dyDescent="0.25">
      <c r="A26" s="82"/>
      <c r="B26" s="83"/>
      <c r="C26" s="83"/>
      <c r="D26" s="83"/>
      <c r="E26" s="83"/>
      <c r="F26" s="83"/>
      <c r="G26" s="19"/>
    </row>
    <row r="27" spans="1:7" ht="15" thickBot="1" x14ac:dyDescent="0.25">
      <c r="A27" s="329" t="s">
        <v>0</v>
      </c>
      <c r="B27" s="330" t="s">
        <v>43</v>
      </c>
      <c r="C27" s="331"/>
      <c r="D27" s="331"/>
      <c r="E27" s="331"/>
      <c r="F27" s="332"/>
      <c r="G27" s="19"/>
    </row>
    <row r="28" spans="1:7" ht="15" thickBot="1" x14ac:dyDescent="0.25">
      <c r="A28" s="329"/>
      <c r="B28" s="59" t="s">
        <v>44</v>
      </c>
      <c r="C28" s="60" t="s">
        <v>45</v>
      </c>
      <c r="D28" s="60" t="s">
        <v>46</v>
      </c>
      <c r="E28" s="60" t="s">
        <v>47</v>
      </c>
      <c r="F28" s="124" t="s">
        <v>55</v>
      </c>
      <c r="G28" s="19"/>
    </row>
    <row r="29" spans="1:7" ht="15" thickBot="1" x14ac:dyDescent="0.25">
      <c r="A29" s="54"/>
      <c r="B29" s="54"/>
      <c r="C29" s="55"/>
      <c r="D29" s="56"/>
      <c r="E29" s="55"/>
      <c r="F29" s="61"/>
      <c r="G29" s="19"/>
    </row>
    <row r="30" spans="1:7" ht="15" thickBot="1" x14ac:dyDescent="0.25">
      <c r="A30" s="57" t="s">
        <v>48</v>
      </c>
      <c r="B30" s="126">
        <v>19239</v>
      </c>
      <c r="C30" s="127">
        <v>326</v>
      </c>
      <c r="D30" s="127">
        <v>13</v>
      </c>
      <c r="E30" s="127">
        <v>0</v>
      </c>
      <c r="F30" s="125">
        <f>SUM(B30:E30)</f>
        <v>19578</v>
      </c>
      <c r="G30" s="19"/>
    </row>
    <row r="31" spans="1:7" ht="15" thickBot="1" x14ac:dyDescent="0.25">
      <c r="A31" s="117"/>
      <c r="B31" s="333"/>
      <c r="C31" s="334"/>
      <c r="D31" s="334"/>
      <c r="E31" s="334"/>
      <c r="F31" s="335"/>
      <c r="G31" s="19"/>
    </row>
    <row r="32" spans="1:7" ht="15" thickBot="1" x14ac:dyDescent="0.25">
      <c r="A32" s="82"/>
      <c r="B32" s="83"/>
      <c r="C32" s="83"/>
      <c r="D32" s="83"/>
      <c r="E32" s="83"/>
      <c r="F32" s="83"/>
      <c r="G32" s="19"/>
    </row>
    <row r="33" spans="1:7" ht="15" thickBot="1" x14ac:dyDescent="0.25">
      <c r="A33" s="329" t="s">
        <v>0</v>
      </c>
      <c r="B33" s="330" t="s">
        <v>43</v>
      </c>
      <c r="C33" s="331"/>
      <c r="D33" s="331"/>
      <c r="E33" s="331"/>
      <c r="F33" s="332"/>
      <c r="G33" s="19"/>
    </row>
    <row r="34" spans="1:7" ht="15" thickBot="1" x14ac:dyDescent="0.25">
      <c r="A34" s="329"/>
      <c r="B34" s="59" t="s">
        <v>44</v>
      </c>
      <c r="C34" s="60" t="s">
        <v>45</v>
      </c>
      <c r="D34" s="60" t="s">
        <v>46</v>
      </c>
      <c r="E34" s="60" t="s">
        <v>47</v>
      </c>
      <c r="F34" s="124" t="s">
        <v>58</v>
      </c>
      <c r="G34" s="19"/>
    </row>
    <row r="35" spans="1:7" ht="15" thickBot="1" x14ac:dyDescent="0.25">
      <c r="A35" s="54"/>
      <c r="B35" s="54"/>
      <c r="C35" s="55"/>
      <c r="D35" s="56"/>
      <c r="E35" s="55"/>
      <c r="F35" s="61"/>
      <c r="G35" s="19"/>
    </row>
    <row r="36" spans="1:7" ht="15" thickBot="1" x14ac:dyDescent="0.25">
      <c r="A36" s="57" t="s">
        <v>48</v>
      </c>
      <c r="B36" s="126">
        <v>26256</v>
      </c>
      <c r="C36" s="127">
        <v>45313</v>
      </c>
      <c r="D36" s="127">
        <v>803</v>
      </c>
      <c r="E36" s="127">
        <v>711</v>
      </c>
      <c r="F36" s="125">
        <f>SUM(B36:E36)</f>
        <v>73083</v>
      </c>
      <c r="G36" s="19"/>
    </row>
    <row r="37" spans="1:7" ht="15" thickBot="1" x14ac:dyDescent="0.25">
      <c r="A37" s="123"/>
      <c r="B37" s="333"/>
      <c r="C37" s="334"/>
      <c r="D37" s="334"/>
      <c r="E37" s="334"/>
      <c r="F37" s="335"/>
      <c r="G37" s="19"/>
    </row>
    <row r="38" spans="1:7" x14ac:dyDescent="0.2">
      <c r="A38" s="19"/>
      <c r="B38" s="19"/>
      <c r="C38" s="19"/>
      <c r="D38" s="19"/>
      <c r="E38" s="19"/>
      <c r="F38" s="19"/>
      <c r="G38" s="19"/>
    </row>
    <row r="39" spans="1:7" ht="13.5" thickBot="1" x14ac:dyDescent="0.25">
      <c r="B39" s="19"/>
      <c r="C39" s="19"/>
      <c r="D39" s="19"/>
      <c r="E39" s="19"/>
      <c r="F39" s="19"/>
      <c r="G39" s="19"/>
    </row>
    <row r="40" spans="1:7" ht="15" thickBot="1" x14ac:dyDescent="0.25">
      <c r="A40" s="329" t="s">
        <v>0</v>
      </c>
      <c r="B40" s="330" t="s">
        <v>43</v>
      </c>
      <c r="C40" s="331"/>
      <c r="D40" s="331"/>
      <c r="E40" s="331"/>
      <c r="F40" s="332"/>
      <c r="G40" s="19"/>
    </row>
    <row r="41" spans="1:7" ht="12" customHeight="1" thickBot="1" x14ac:dyDescent="0.25">
      <c r="A41" s="329"/>
      <c r="B41" s="59" t="s">
        <v>44</v>
      </c>
      <c r="C41" s="60" t="s">
        <v>45</v>
      </c>
      <c r="D41" s="60" t="s">
        <v>46</v>
      </c>
      <c r="E41" s="60" t="s">
        <v>47</v>
      </c>
      <c r="F41" s="124">
        <v>2023</v>
      </c>
      <c r="G41" s="19"/>
    </row>
    <row r="42" spans="1:7" ht="15" thickBot="1" x14ac:dyDescent="0.25">
      <c r="A42" s="54"/>
      <c r="B42" s="54"/>
      <c r="C42" s="55"/>
      <c r="D42" s="56"/>
      <c r="E42" s="55"/>
      <c r="F42" s="61"/>
    </row>
    <row r="43" spans="1:7" s="175" customFormat="1" ht="15" thickBot="1" x14ac:dyDescent="0.25">
      <c r="A43" s="57" t="s">
        <v>48</v>
      </c>
      <c r="B43" s="126">
        <v>150123</v>
      </c>
      <c r="C43" s="127">
        <v>2341</v>
      </c>
      <c r="D43" s="127">
        <v>207</v>
      </c>
      <c r="E43" s="127">
        <v>191</v>
      </c>
      <c r="F43" s="125">
        <f>SUM(B43:E43)</f>
        <v>152862</v>
      </c>
      <c r="G43" s="19"/>
    </row>
    <row r="44" spans="1:7" s="175" customFormat="1" ht="15" thickBot="1" x14ac:dyDescent="0.25">
      <c r="A44" s="177"/>
      <c r="B44" s="333"/>
      <c r="C44" s="334"/>
      <c r="D44" s="334"/>
      <c r="E44" s="334"/>
      <c r="F44" s="335"/>
      <c r="G44" s="19"/>
    </row>
    <row r="45" spans="1:7" s="175" customFormat="1" x14ac:dyDescent="0.2">
      <c r="A45" s="19"/>
      <c r="B45" s="19"/>
      <c r="C45" s="19"/>
      <c r="D45" s="19"/>
      <c r="E45" s="19"/>
      <c r="F45" s="19"/>
      <c r="G45" s="19"/>
    </row>
    <row r="46" spans="1:7" s="175" customFormat="1" x14ac:dyDescent="0.2">
      <c r="A46" t="s">
        <v>11</v>
      </c>
      <c r="B46" s="19"/>
      <c r="C46" s="19"/>
      <c r="D46" s="19"/>
      <c r="E46" s="19"/>
      <c r="F46" s="19"/>
      <c r="G46" s="19"/>
    </row>
    <row r="47" spans="1:7" s="175" customFormat="1" x14ac:dyDescent="0.2">
      <c r="A47" s="19" t="s">
        <v>12</v>
      </c>
      <c r="B47" s="19"/>
      <c r="C47" s="19"/>
      <c r="D47" s="19"/>
      <c r="E47" s="19"/>
      <c r="F47" s="19"/>
      <c r="G47" s="19"/>
    </row>
    <row r="48" spans="1:7" s="175" customFormat="1" x14ac:dyDescent="0.2"/>
    <row r="49" s="175" customFormat="1" x14ac:dyDescent="0.2"/>
    <row r="50" s="175" customFormat="1" x14ac:dyDescent="0.2"/>
    <row r="51" s="175" customFormat="1" x14ac:dyDescent="0.2"/>
    <row r="52" s="175" customFormat="1" x14ac:dyDescent="0.2"/>
    <row r="53" s="175" customFormat="1" x14ac:dyDescent="0.2"/>
    <row r="54" s="175" customFormat="1" x14ac:dyDescent="0.2"/>
    <row r="55" s="175" customFormat="1" x14ac:dyDescent="0.2"/>
    <row r="56" s="175" customFormat="1" x14ac:dyDescent="0.2"/>
    <row r="57" s="175" customFormat="1" x14ac:dyDescent="0.2"/>
    <row r="58" s="175" customFormat="1" x14ac:dyDescent="0.2"/>
    <row r="59" s="175" customFormat="1" x14ac:dyDescent="0.2"/>
    <row r="60" s="175" customFormat="1" x14ac:dyDescent="0.2"/>
    <row r="61" s="175" customFormat="1" x14ac:dyDescent="0.2"/>
    <row r="62" s="175" customFormat="1" x14ac:dyDescent="0.2"/>
    <row r="63" s="175" customFormat="1" x14ac:dyDescent="0.2"/>
    <row r="64" s="175" customFormat="1" x14ac:dyDescent="0.2"/>
    <row r="65" s="175" customFormat="1" x14ac:dyDescent="0.2"/>
    <row r="66" s="175" customFormat="1" x14ac:dyDescent="0.2"/>
    <row r="67" s="175" customFormat="1" x14ac:dyDescent="0.2"/>
    <row r="68" s="175" customFormat="1" x14ac:dyDescent="0.2"/>
    <row r="69" s="175" customFormat="1" x14ac:dyDescent="0.2"/>
    <row r="70" s="175" customFormat="1" x14ac:dyDescent="0.2"/>
    <row r="71" s="175" customFormat="1" x14ac:dyDescent="0.2"/>
    <row r="72" s="175" customFormat="1" x14ac:dyDescent="0.2"/>
    <row r="73" s="175" customFormat="1" x14ac:dyDescent="0.2"/>
    <row r="74" s="175" customFormat="1" x14ac:dyDescent="0.2"/>
    <row r="75" s="175" customFormat="1" x14ac:dyDescent="0.2"/>
    <row r="76" s="175" customFormat="1" x14ac:dyDescent="0.2"/>
    <row r="77" s="175" customFormat="1" x14ac:dyDescent="0.2"/>
    <row r="78" s="175" customFormat="1" x14ac:dyDescent="0.2"/>
    <row r="79" s="175" customFormat="1" x14ac:dyDescent="0.2"/>
    <row r="80" s="175" customFormat="1" x14ac:dyDescent="0.2"/>
    <row r="81" s="175" customFormat="1" x14ac:dyDescent="0.2"/>
    <row r="82" s="175" customFormat="1" x14ac:dyDescent="0.2"/>
    <row r="83" s="175" customFormat="1" x14ac:dyDescent="0.2"/>
    <row r="84" s="175" customFormat="1" x14ac:dyDescent="0.2"/>
    <row r="85" s="175" customFormat="1" x14ac:dyDescent="0.2"/>
    <row r="86" s="175" customFormat="1" x14ac:dyDescent="0.2"/>
    <row r="87" s="175" customFormat="1" x14ac:dyDescent="0.2"/>
    <row r="88" s="175" customFormat="1" x14ac:dyDescent="0.2"/>
    <row r="89" s="175" customFormat="1" x14ac:dyDescent="0.2"/>
    <row r="90" s="175" customFormat="1" x14ac:dyDescent="0.2"/>
    <row r="91" s="175" customFormat="1" x14ac:dyDescent="0.2"/>
    <row r="92" s="175" customFormat="1" x14ac:dyDescent="0.2"/>
    <row r="93" s="175" customFormat="1" x14ac:dyDescent="0.2"/>
    <row r="94" s="175" customFormat="1" x14ac:dyDescent="0.2"/>
    <row r="95" s="175" customFormat="1" x14ac:dyDescent="0.2"/>
    <row r="96" s="175" customFormat="1" x14ac:dyDescent="0.2"/>
    <row r="97" s="175" customFormat="1" x14ac:dyDescent="0.2"/>
    <row r="98" s="175" customFormat="1" x14ac:dyDescent="0.2"/>
    <row r="99" s="175" customFormat="1" x14ac:dyDescent="0.2"/>
    <row r="100" s="175" customFormat="1" x14ac:dyDescent="0.2"/>
    <row r="101" s="175" customFormat="1" x14ac:dyDescent="0.2"/>
    <row r="102" s="175" customFormat="1" x14ac:dyDescent="0.2"/>
    <row r="103" s="175" customFormat="1" x14ac:dyDescent="0.2"/>
    <row r="104" s="175" customFormat="1" x14ac:dyDescent="0.2"/>
    <row r="105" s="175" customFormat="1" x14ac:dyDescent="0.2"/>
    <row r="106" s="175" customFormat="1" x14ac:dyDescent="0.2"/>
    <row r="107" s="175" customFormat="1" x14ac:dyDescent="0.2"/>
    <row r="108" s="175" customFormat="1" x14ac:dyDescent="0.2"/>
    <row r="109" s="175" customFormat="1" x14ac:dyDescent="0.2"/>
    <row r="110" s="175" customFormat="1" x14ac:dyDescent="0.2"/>
    <row r="111" s="175" customFormat="1" x14ac:dyDescent="0.2"/>
    <row r="112" s="175" customFormat="1" x14ac:dyDescent="0.2"/>
    <row r="113" s="175" customFormat="1" x14ac:dyDescent="0.2"/>
    <row r="114" s="175" customFormat="1" x14ac:dyDescent="0.2"/>
    <row r="115" s="175" customFormat="1" x14ac:dyDescent="0.2"/>
    <row r="116" s="175" customFormat="1" x14ac:dyDescent="0.2"/>
    <row r="117" s="175" customFormat="1" x14ac:dyDescent="0.2"/>
    <row r="118" s="175" customFormat="1" x14ac:dyDescent="0.2"/>
    <row r="119" s="175" customFormat="1" x14ac:dyDescent="0.2"/>
    <row r="120" s="175" customFormat="1" x14ac:dyDescent="0.2"/>
    <row r="121" s="175" customFormat="1" x14ac:dyDescent="0.2"/>
    <row r="122" s="175" customFormat="1" x14ac:dyDescent="0.2"/>
    <row r="123" s="175" customFormat="1" x14ac:dyDescent="0.2"/>
    <row r="124" s="175" customFormat="1" x14ac:dyDescent="0.2"/>
    <row r="125" s="175" customFormat="1" x14ac:dyDescent="0.2"/>
    <row r="126" s="175" customFormat="1" x14ac:dyDescent="0.2"/>
    <row r="127" s="175" customFormat="1" x14ac:dyDescent="0.2"/>
    <row r="128" s="175" customFormat="1" x14ac:dyDescent="0.2"/>
    <row r="129" s="175" customFormat="1" x14ac:dyDescent="0.2"/>
    <row r="130" s="175" customFormat="1" x14ac:dyDescent="0.2"/>
    <row r="131" s="175" customFormat="1" x14ac:dyDescent="0.2"/>
    <row r="132" s="175" customFormat="1" x14ac:dyDescent="0.2"/>
    <row r="133" s="175" customFormat="1" x14ac:dyDescent="0.2"/>
    <row r="134" s="175" customFormat="1" x14ac:dyDescent="0.2"/>
    <row r="135" s="175" customFormat="1" x14ac:dyDescent="0.2"/>
    <row r="136" s="175" customFormat="1" x14ac:dyDescent="0.2"/>
    <row r="137" s="175" customFormat="1" x14ac:dyDescent="0.2"/>
    <row r="138" s="175" customFormat="1" x14ac:dyDescent="0.2"/>
    <row r="139" s="175" customFormat="1" x14ac:dyDescent="0.2"/>
    <row r="140" s="175" customFormat="1" x14ac:dyDescent="0.2"/>
    <row r="141" s="175" customFormat="1" x14ac:dyDescent="0.2"/>
    <row r="142" s="175" customFormat="1" x14ac:dyDescent="0.2"/>
    <row r="143" s="175" customFormat="1" x14ac:dyDescent="0.2"/>
    <row r="144" s="175" customFormat="1" x14ac:dyDescent="0.2"/>
    <row r="145" s="175" customFormat="1" x14ac:dyDescent="0.2"/>
    <row r="146" s="175" customFormat="1" x14ac:dyDescent="0.2"/>
    <row r="147" s="175" customFormat="1" x14ac:dyDescent="0.2"/>
    <row r="148" s="175" customFormat="1" x14ac:dyDescent="0.2"/>
    <row r="149" s="175" customFormat="1" x14ac:dyDescent="0.2"/>
    <row r="150" s="175" customFormat="1" x14ac:dyDescent="0.2"/>
    <row r="151" s="175" customFormat="1" x14ac:dyDescent="0.2"/>
    <row r="152" s="175" customFormat="1" x14ac:dyDescent="0.2"/>
    <row r="153" s="175" customFormat="1" x14ac:dyDescent="0.2"/>
    <row r="154" s="175" customFormat="1" x14ac:dyDescent="0.2"/>
    <row r="155" s="175" customFormat="1" x14ac:dyDescent="0.2"/>
    <row r="156" s="175" customFormat="1" x14ac:dyDescent="0.2"/>
    <row r="157" s="175" customFormat="1" x14ac:dyDescent="0.2"/>
    <row r="158" s="175" customFormat="1" x14ac:dyDescent="0.2"/>
    <row r="159" s="175" customFormat="1" x14ac:dyDescent="0.2"/>
    <row r="160" s="175" customFormat="1" x14ac:dyDescent="0.2"/>
    <row r="161" s="175" customFormat="1" x14ac:dyDescent="0.2"/>
    <row r="162" s="175" customFormat="1" x14ac:dyDescent="0.2"/>
    <row r="163" s="175" customFormat="1" x14ac:dyDescent="0.2"/>
    <row r="164" s="175" customFormat="1" x14ac:dyDescent="0.2"/>
    <row r="165" s="175" customFormat="1" x14ac:dyDescent="0.2"/>
    <row r="166" s="175" customFormat="1" x14ac:dyDescent="0.2"/>
    <row r="167" s="175" customFormat="1" x14ac:dyDescent="0.2"/>
    <row r="168" s="175" customFormat="1" x14ac:dyDescent="0.2"/>
    <row r="169" s="175" customFormat="1" x14ac:dyDescent="0.2"/>
    <row r="170" s="175" customFormat="1" x14ac:dyDescent="0.2"/>
    <row r="171" s="175" customFormat="1" x14ac:dyDescent="0.2"/>
    <row r="172" s="175" customFormat="1" x14ac:dyDescent="0.2"/>
    <row r="173" s="175" customFormat="1" x14ac:dyDescent="0.2"/>
    <row r="174" s="175" customFormat="1" x14ac:dyDescent="0.2"/>
    <row r="175" s="175" customFormat="1" x14ac:dyDescent="0.2"/>
    <row r="176" s="175" customFormat="1" x14ac:dyDescent="0.2"/>
    <row r="177" s="175" customFormat="1" x14ac:dyDescent="0.2"/>
    <row r="178" s="175" customFormat="1" x14ac:dyDescent="0.2"/>
    <row r="179" s="175" customFormat="1" x14ac:dyDescent="0.2"/>
    <row r="180" s="175" customFormat="1" x14ac:dyDescent="0.2"/>
    <row r="181" s="175" customFormat="1" x14ac:dyDescent="0.2"/>
    <row r="182" s="175" customFormat="1" x14ac:dyDescent="0.2"/>
    <row r="183" s="175" customFormat="1" x14ac:dyDescent="0.2"/>
    <row r="184" s="175" customFormat="1" x14ac:dyDescent="0.2"/>
    <row r="185" s="175" customFormat="1" x14ac:dyDescent="0.2"/>
    <row r="186" s="175" customFormat="1" x14ac:dyDescent="0.2"/>
    <row r="187" s="175" customFormat="1" x14ac:dyDescent="0.2"/>
    <row r="188" s="175" customFormat="1" x14ac:dyDescent="0.2"/>
    <row r="189" s="175" customFormat="1" x14ac:dyDescent="0.2"/>
    <row r="190" s="175" customFormat="1" x14ac:dyDescent="0.2"/>
    <row r="191" s="175" customFormat="1" x14ac:dyDescent="0.2"/>
    <row r="192" s="175" customFormat="1" x14ac:dyDescent="0.2"/>
    <row r="193" s="175" customFormat="1" x14ac:dyDescent="0.2"/>
    <row r="194" s="175" customFormat="1" x14ac:dyDescent="0.2"/>
    <row r="195" s="175" customFormat="1" x14ac:dyDescent="0.2"/>
    <row r="196" s="175" customFormat="1" x14ac:dyDescent="0.2"/>
    <row r="197" s="175" customFormat="1" x14ac:dyDescent="0.2"/>
    <row r="198" s="175" customFormat="1" x14ac:dyDescent="0.2"/>
    <row r="199" s="175" customFormat="1" x14ac:dyDescent="0.2"/>
    <row r="200" s="175" customFormat="1" x14ac:dyDescent="0.2"/>
    <row r="201" s="175" customFormat="1" x14ac:dyDescent="0.2"/>
    <row r="202" s="175" customFormat="1" x14ac:dyDescent="0.2"/>
    <row r="203" s="175" customFormat="1" x14ac:dyDescent="0.2"/>
    <row r="204" s="175" customFormat="1" x14ac:dyDescent="0.2"/>
    <row r="205" s="175" customFormat="1" x14ac:dyDescent="0.2"/>
    <row r="206" s="175" customFormat="1" x14ac:dyDescent="0.2"/>
    <row r="207" s="175" customFormat="1" x14ac:dyDescent="0.2"/>
    <row r="208" s="175" customFormat="1" x14ac:dyDescent="0.2"/>
    <row r="209" s="175" customFormat="1" x14ac:dyDescent="0.2"/>
    <row r="210" s="175" customFormat="1" x14ac:dyDescent="0.2"/>
    <row r="211" s="175" customFormat="1" x14ac:dyDescent="0.2"/>
    <row r="212" s="175" customFormat="1" x14ac:dyDescent="0.2"/>
    <row r="213" s="175" customFormat="1" x14ac:dyDescent="0.2"/>
    <row r="214" s="175" customFormat="1" x14ac:dyDescent="0.2"/>
    <row r="215" s="175" customFormat="1" x14ac:dyDescent="0.2"/>
    <row r="216" s="175" customFormat="1" x14ac:dyDescent="0.2"/>
    <row r="217" s="175" customFormat="1" x14ac:dyDescent="0.2"/>
    <row r="218" s="175" customFormat="1" x14ac:dyDescent="0.2"/>
    <row r="219" s="175" customFormat="1" x14ac:dyDescent="0.2"/>
    <row r="220" s="175" customFormat="1" x14ac:dyDescent="0.2"/>
    <row r="221" s="175" customFormat="1" x14ac:dyDescent="0.2"/>
    <row r="222" s="175" customFormat="1" x14ac:dyDescent="0.2"/>
    <row r="223" s="175" customFormat="1" x14ac:dyDescent="0.2"/>
    <row r="224" s="175" customFormat="1" x14ac:dyDescent="0.2"/>
    <row r="225" s="175" customFormat="1" x14ac:dyDescent="0.2"/>
    <row r="226" s="175" customFormat="1" x14ac:dyDescent="0.2"/>
    <row r="227" s="175" customFormat="1" x14ac:dyDescent="0.2"/>
    <row r="228" s="175" customFormat="1" x14ac:dyDescent="0.2"/>
    <row r="229" s="175" customFormat="1" x14ac:dyDescent="0.2"/>
    <row r="230" s="175" customFormat="1" x14ac:dyDescent="0.2"/>
    <row r="231" s="175" customFormat="1" x14ac:dyDescent="0.2"/>
    <row r="232" s="175" customFormat="1" x14ac:dyDescent="0.2"/>
    <row r="233" s="175" customFormat="1" x14ac:dyDescent="0.2"/>
    <row r="234" s="175" customFormat="1" x14ac:dyDescent="0.2"/>
    <row r="235" s="175" customFormat="1" x14ac:dyDescent="0.2"/>
    <row r="236" s="175" customFormat="1" x14ac:dyDescent="0.2"/>
    <row r="237" s="175" customFormat="1" x14ac:dyDescent="0.2"/>
    <row r="238" s="175" customFormat="1" x14ac:dyDescent="0.2"/>
    <row r="239" s="175" customFormat="1" x14ac:dyDescent="0.2"/>
    <row r="240" s="175" customFormat="1" x14ac:dyDescent="0.2"/>
    <row r="241" s="175" customFormat="1" x14ac:dyDescent="0.2"/>
    <row r="242" s="175" customFormat="1" x14ac:dyDescent="0.2"/>
    <row r="243" s="175" customFormat="1" x14ac:dyDescent="0.2"/>
    <row r="244" s="175" customFormat="1" x14ac:dyDescent="0.2"/>
    <row r="245" s="175" customFormat="1" x14ac:dyDescent="0.2"/>
    <row r="246" s="175" customFormat="1" x14ac:dyDescent="0.2"/>
    <row r="247" s="175" customFormat="1" x14ac:dyDescent="0.2"/>
    <row r="248" s="175" customFormat="1" x14ac:dyDescent="0.2"/>
    <row r="249" s="175" customFormat="1" x14ac:dyDescent="0.2"/>
    <row r="250" s="175" customFormat="1" x14ac:dyDescent="0.2"/>
    <row r="251" s="175" customFormat="1" x14ac:dyDescent="0.2"/>
    <row r="252" s="175" customFormat="1" x14ac:dyDescent="0.2"/>
    <row r="253" s="175" customFormat="1" x14ac:dyDescent="0.2"/>
    <row r="254" s="175" customFormat="1" x14ac:dyDescent="0.2"/>
    <row r="255" s="175" customFormat="1" x14ac:dyDescent="0.2"/>
    <row r="256" s="175" customFormat="1" x14ac:dyDescent="0.2"/>
    <row r="257" s="175" customFormat="1" x14ac:dyDescent="0.2"/>
    <row r="258" s="175" customFormat="1" x14ac:dyDescent="0.2"/>
    <row r="259" s="175" customFormat="1" x14ac:dyDescent="0.2"/>
    <row r="260" s="175" customFormat="1" x14ac:dyDescent="0.2"/>
    <row r="261" s="175" customFormat="1" x14ac:dyDescent="0.2"/>
    <row r="262" s="175" customFormat="1" x14ac:dyDescent="0.2"/>
    <row r="263" s="175" customFormat="1" x14ac:dyDescent="0.2"/>
    <row r="264" s="175" customFormat="1" x14ac:dyDescent="0.2"/>
    <row r="265" s="175" customFormat="1" x14ac:dyDescent="0.2"/>
    <row r="266" s="175" customFormat="1" x14ac:dyDescent="0.2"/>
    <row r="267" s="175" customFormat="1" x14ac:dyDescent="0.2"/>
    <row r="268" s="175" customFormat="1" x14ac:dyDescent="0.2"/>
    <row r="269" s="175" customFormat="1" x14ac:dyDescent="0.2"/>
    <row r="270" s="175" customFormat="1" x14ac:dyDescent="0.2"/>
    <row r="271" s="175" customFormat="1" x14ac:dyDescent="0.2"/>
    <row r="272" s="175" customFormat="1" x14ac:dyDescent="0.2"/>
    <row r="273" s="175" customFormat="1" x14ac:dyDescent="0.2"/>
    <row r="274" s="175" customFormat="1" x14ac:dyDescent="0.2"/>
    <row r="275" s="175" customFormat="1" x14ac:dyDescent="0.2"/>
    <row r="276" s="175" customFormat="1" x14ac:dyDescent="0.2"/>
    <row r="277" s="175" customFormat="1" x14ac:dyDescent="0.2"/>
    <row r="278" s="175" customFormat="1" x14ac:dyDescent="0.2"/>
    <row r="279" s="175" customFormat="1" x14ac:dyDescent="0.2"/>
    <row r="280" s="175" customFormat="1" x14ac:dyDescent="0.2"/>
    <row r="281" s="175" customFormat="1" x14ac:dyDescent="0.2"/>
    <row r="282" s="175" customFormat="1" x14ac:dyDescent="0.2"/>
    <row r="283" s="175" customFormat="1" x14ac:dyDescent="0.2"/>
    <row r="284" s="175" customFormat="1" x14ac:dyDescent="0.2"/>
    <row r="285" s="175" customFormat="1" x14ac:dyDescent="0.2"/>
    <row r="286" s="175" customFormat="1" x14ac:dyDescent="0.2"/>
    <row r="287" s="175" customFormat="1" x14ac:dyDescent="0.2"/>
    <row r="288" s="175" customFormat="1" x14ac:dyDescent="0.2"/>
    <row r="289" s="175" customFormat="1" x14ac:dyDescent="0.2"/>
    <row r="290" s="175" customFormat="1" x14ac:dyDescent="0.2"/>
    <row r="291" s="175" customFormat="1" x14ac:dyDescent="0.2"/>
    <row r="292" s="175" customFormat="1" x14ac:dyDescent="0.2"/>
    <row r="293" s="175" customFormat="1" x14ac:dyDescent="0.2"/>
    <row r="294" s="175" customFormat="1" x14ac:dyDescent="0.2"/>
    <row r="295" s="175" customFormat="1" x14ac:dyDescent="0.2"/>
    <row r="296" s="175" customFormat="1" x14ac:dyDescent="0.2"/>
    <row r="297" s="175" customFormat="1" x14ac:dyDescent="0.2"/>
    <row r="298" s="175" customFormat="1" x14ac:dyDescent="0.2"/>
    <row r="299" s="175" customFormat="1" x14ac:dyDescent="0.2"/>
    <row r="300" s="175" customFormat="1" x14ac:dyDescent="0.2"/>
    <row r="301" s="175" customFormat="1" x14ac:dyDescent="0.2"/>
    <row r="302" s="175" customFormat="1" x14ac:dyDescent="0.2"/>
    <row r="303" s="175" customFormat="1" x14ac:dyDescent="0.2"/>
    <row r="304" s="175" customFormat="1" x14ac:dyDescent="0.2"/>
    <row r="305" s="175" customFormat="1" x14ac:dyDescent="0.2"/>
    <row r="306" s="175" customFormat="1" x14ac:dyDescent="0.2"/>
    <row r="307" s="175" customFormat="1" x14ac:dyDescent="0.2"/>
    <row r="308" s="175" customFormat="1" x14ac:dyDescent="0.2"/>
    <row r="309" s="175" customFormat="1" x14ac:dyDescent="0.2"/>
    <row r="310" s="175" customFormat="1" x14ac:dyDescent="0.2"/>
    <row r="311" s="175" customFormat="1" x14ac:dyDescent="0.2"/>
    <row r="312" s="175" customFormat="1" x14ac:dyDescent="0.2"/>
    <row r="313" s="175" customFormat="1" x14ac:dyDescent="0.2"/>
    <row r="314" s="175" customFormat="1" x14ac:dyDescent="0.2"/>
    <row r="315" s="175" customFormat="1" x14ac:dyDescent="0.2"/>
    <row r="316" s="175" customFormat="1" x14ac:dyDescent="0.2"/>
    <row r="317" s="175" customFormat="1" x14ac:dyDescent="0.2"/>
    <row r="318" s="175" customFormat="1" x14ac:dyDescent="0.2"/>
    <row r="319" s="175" customFormat="1" x14ac:dyDescent="0.2"/>
    <row r="320" s="175" customFormat="1" x14ac:dyDescent="0.2"/>
    <row r="321" s="175" customFormat="1" x14ac:dyDescent="0.2"/>
    <row r="322" s="175" customFormat="1" x14ac:dyDescent="0.2"/>
    <row r="323" s="175" customFormat="1" x14ac:dyDescent="0.2"/>
    <row r="324" s="175" customFormat="1" x14ac:dyDescent="0.2"/>
    <row r="325" s="175" customFormat="1" x14ac:dyDescent="0.2"/>
    <row r="326" s="175" customFormat="1" x14ac:dyDescent="0.2"/>
    <row r="327" s="175" customFormat="1" x14ac:dyDescent="0.2"/>
    <row r="328" s="175" customFormat="1" x14ac:dyDescent="0.2"/>
    <row r="329" s="175" customFormat="1" x14ac:dyDescent="0.2"/>
    <row r="330" s="175" customFormat="1" x14ac:dyDescent="0.2"/>
    <row r="331" s="175" customFormat="1" x14ac:dyDescent="0.2"/>
    <row r="332" s="175" customFormat="1" x14ac:dyDescent="0.2"/>
    <row r="333" s="175" customFormat="1" x14ac:dyDescent="0.2"/>
    <row r="334" s="175" customFormat="1" x14ac:dyDescent="0.2"/>
    <row r="335" s="175" customFormat="1" x14ac:dyDescent="0.2"/>
    <row r="336" s="175" customFormat="1" x14ac:dyDescent="0.2"/>
    <row r="337" s="175" customFormat="1" x14ac:dyDescent="0.2"/>
    <row r="338" s="175" customFormat="1" x14ac:dyDescent="0.2"/>
    <row r="339" s="175" customFormat="1" x14ac:dyDescent="0.2"/>
    <row r="340" s="175" customFormat="1" x14ac:dyDescent="0.2"/>
    <row r="341" s="175" customFormat="1" x14ac:dyDescent="0.2"/>
    <row r="342" s="175" customFormat="1" x14ac:dyDescent="0.2"/>
    <row r="343" s="175" customFormat="1" x14ac:dyDescent="0.2"/>
    <row r="344" s="175" customFormat="1" x14ac:dyDescent="0.2"/>
    <row r="345" s="175" customFormat="1" x14ac:dyDescent="0.2"/>
    <row r="346" s="175" customFormat="1" x14ac:dyDescent="0.2"/>
    <row r="347" s="175" customFormat="1" x14ac:dyDescent="0.2"/>
    <row r="348" s="175" customFormat="1" x14ac:dyDescent="0.2"/>
    <row r="349" s="175" customFormat="1" x14ac:dyDescent="0.2"/>
    <row r="350" s="175" customFormat="1" x14ac:dyDescent="0.2"/>
    <row r="351" s="175" customFormat="1" x14ac:dyDescent="0.2"/>
    <row r="352" s="175" customFormat="1" x14ac:dyDescent="0.2"/>
    <row r="353" s="175" customFormat="1" x14ac:dyDescent="0.2"/>
    <row r="354" s="175" customFormat="1" x14ac:dyDescent="0.2"/>
    <row r="355" s="175" customFormat="1" x14ac:dyDescent="0.2"/>
    <row r="356" s="175" customFormat="1" x14ac:dyDescent="0.2"/>
    <row r="357" s="175" customFormat="1" x14ac:dyDescent="0.2"/>
    <row r="358" s="175" customFormat="1" x14ac:dyDescent="0.2"/>
    <row r="359" s="175" customFormat="1" x14ac:dyDescent="0.2"/>
    <row r="360" s="175" customFormat="1" x14ac:dyDescent="0.2"/>
    <row r="361" s="175" customFormat="1" x14ac:dyDescent="0.2"/>
    <row r="362" s="175" customFormat="1" x14ac:dyDescent="0.2"/>
    <row r="363" s="175" customFormat="1" x14ac:dyDescent="0.2"/>
    <row r="364" s="175" customFormat="1" x14ac:dyDescent="0.2"/>
    <row r="365" s="175" customFormat="1" x14ac:dyDescent="0.2"/>
    <row r="366" s="175" customFormat="1" x14ac:dyDescent="0.2"/>
    <row r="367" s="175" customFormat="1" x14ac:dyDescent="0.2"/>
    <row r="368" s="175" customFormat="1" x14ac:dyDescent="0.2"/>
    <row r="369" s="175" customFormat="1" x14ac:dyDescent="0.2"/>
    <row r="370" s="175" customFormat="1" x14ac:dyDescent="0.2"/>
    <row r="371" s="175" customFormat="1" x14ac:dyDescent="0.2"/>
    <row r="372" s="175" customFormat="1" x14ac:dyDescent="0.2"/>
    <row r="373" s="175" customFormat="1" x14ac:dyDescent="0.2"/>
    <row r="374" s="175" customFormat="1" x14ac:dyDescent="0.2"/>
    <row r="375" s="175" customFormat="1" x14ac:dyDescent="0.2"/>
    <row r="376" s="175" customFormat="1" x14ac:dyDescent="0.2"/>
    <row r="377" s="175" customFormat="1" x14ac:dyDescent="0.2"/>
    <row r="378" s="175" customFormat="1" x14ac:dyDescent="0.2"/>
    <row r="379" s="175" customFormat="1" x14ac:dyDescent="0.2"/>
    <row r="380" s="175" customFormat="1" x14ac:dyDescent="0.2"/>
    <row r="381" s="175" customFormat="1" x14ac:dyDescent="0.2"/>
    <row r="382" s="175" customFormat="1" x14ac:dyDescent="0.2"/>
    <row r="383" s="175" customFormat="1" x14ac:dyDescent="0.2"/>
    <row r="384" s="175" customFormat="1" x14ac:dyDescent="0.2"/>
    <row r="385" s="175" customFormat="1" x14ac:dyDescent="0.2"/>
    <row r="386" s="175" customFormat="1" x14ac:dyDescent="0.2"/>
    <row r="387" s="175" customFormat="1" x14ac:dyDescent="0.2"/>
    <row r="388" s="175" customFormat="1" x14ac:dyDescent="0.2"/>
    <row r="389" s="175" customFormat="1" x14ac:dyDescent="0.2"/>
    <row r="390" s="175" customFormat="1" x14ac:dyDescent="0.2"/>
    <row r="391" s="175" customFormat="1" x14ac:dyDescent="0.2"/>
    <row r="392" s="175" customFormat="1" x14ac:dyDescent="0.2"/>
    <row r="393" s="175" customFormat="1" x14ac:dyDescent="0.2"/>
    <row r="394" s="175" customFormat="1" x14ac:dyDescent="0.2"/>
    <row r="395" s="175" customFormat="1" x14ac:dyDescent="0.2"/>
    <row r="396" s="175" customFormat="1" x14ac:dyDescent="0.2"/>
    <row r="397" s="175" customFormat="1" x14ac:dyDescent="0.2"/>
    <row r="398" s="175" customFormat="1" x14ac:dyDescent="0.2"/>
    <row r="399" s="175" customFormat="1" x14ac:dyDescent="0.2"/>
    <row r="400" s="175" customFormat="1" x14ac:dyDescent="0.2"/>
    <row r="401" s="175" customFormat="1" x14ac:dyDescent="0.2"/>
    <row r="402" s="175" customFormat="1" x14ac:dyDescent="0.2"/>
    <row r="403" s="175" customFormat="1" x14ac:dyDescent="0.2"/>
    <row r="404" s="175" customFormat="1" x14ac:dyDescent="0.2"/>
    <row r="405" s="175" customFormat="1" x14ac:dyDescent="0.2"/>
    <row r="406" s="175" customFormat="1" x14ac:dyDescent="0.2"/>
    <row r="407" s="175" customFormat="1" x14ac:dyDescent="0.2"/>
    <row r="408" s="175" customFormat="1" x14ac:dyDescent="0.2"/>
    <row r="409" s="175" customFormat="1" x14ac:dyDescent="0.2"/>
    <row r="410" s="175" customFormat="1" x14ac:dyDescent="0.2"/>
    <row r="411" s="175" customFormat="1" x14ac:dyDescent="0.2"/>
    <row r="412" s="175" customFormat="1" x14ac:dyDescent="0.2"/>
    <row r="413" s="175" customFormat="1" x14ac:dyDescent="0.2"/>
    <row r="414" s="175" customFormat="1" x14ac:dyDescent="0.2"/>
    <row r="415" s="175" customFormat="1" x14ac:dyDescent="0.2"/>
    <row r="416" s="175" customFormat="1" x14ac:dyDescent="0.2"/>
    <row r="417" s="175" customFormat="1" x14ac:dyDescent="0.2"/>
    <row r="418" s="175" customFormat="1" x14ac:dyDescent="0.2"/>
    <row r="419" s="175" customFormat="1" x14ac:dyDescent="0.2"/>
    <row r="420" s="175" customFormat="1" x14ac:dyDescent="0.2"/>
    <row r="421" s="175" customFormat="1" x14ac:dyDescent="0.2"/>
    <row r="422" s="175" customFormat="1" x14ac:dyDescent="0.2"/>
    <row r="423" s="175" customFormat="1" x14ac:dyDescent="0.2"/>
    <row r="424" s="175" customFormat="1" x14ac:dyDescent="0.2"/>
    <row r="425" s="175" customFormat="1" x14ac:dyDescent="0.2"/>
    <row r="426" s="175" customFormat="1" x14ac:dyDescent="0.2"/>
    <row r="427" s="175" customFormat="1" x14ac:dyDescent="0.2"/>
    <row r="428" s="175" customFormat="1" x14ac:dyDescent="0.2"/>
    <row r="429" s="175" customFormat="1" x14ac:dyDescent="0.2"/>
    <row r="430" s="175" customFormat="1" x14ac:dyDescent="0.2"/>
    <row r="431" s="175" customFormat="1" x14ac:dyDescent="0.2"/>
    <row r="432" s="175" customFormat="1" x14ac:dyDescent="0.2"/>
    <row r="433" s="175" customFormat="1" x14ac:dyDescent="0.2"/>
    <row r="434" s="175" customFormat="1" x14ac:dyDescent="0.2"/>
    <row r="435" s="175" customFormat="1" x14ac:dyDescent="0.2"/>
    <row r="436" s="175" customFormat="1" x14ac:dyDescent="0.2"/>
    <row r="437" s="175" customFormat="1" x14ac:dyDescent="0.2"/>
    <row r="438" s="175" customFormat="1" x14ac:dyDescent="0.2"/>
    <row r="439" s="175" customFormat="1" x14ac:dyDescent="0.2"/>
    <row r="440" s="175" customFormat="1" x14ac:dyDescent="0.2"/>
    <row r="441" s="175" customFormat="1" x14ac:dyDescent="0.2"/>
    <row r="442" s="175" customFormat="1" x14ac:dyDescent="0.2"/>
    <row r="443" s="175" customFormat="1" x14ac:dyDescent="0.2"/>
    <row r="444" s="175" customFormat="1" x14ac:dyDescent="0.2"/>
    <row r="445" s="175" customFormat="1" x14ac:dyDescent="0.2"/>
    <row r="446" s="175" customFormat="1" x14ac:dyDescent="0.2"/>
    <row r="447" s="175" customFormat="1" x14ac:dyDescent="0.2"/>
    <row r="448" s="175" customFormat="1" x14ac:dyDescent="0.2"/>
    <row r="449" s="175" customFormat="1" x14ac:dyDescent="0.2"/>
    <row r="450" s="175" customFormat="1" x14ac:dyDescent="0.2"/>
    <row r="451" s="175" customFormat="1" x14ac:dyDescent="0.2"/>
    <row r="452" s="175" customFormat="1" x14ac:dyDescent="0.2"/>
    <row r="453" s="175" customFormat="1" x14ac:dyDescent="0.2"/>
    <row r="454" s="175" customFormat="1" x14ac:dyDescent="0.2"/>
    <row r="455" s="175" customFormat="1" x14ac:dyDescent="0.2"/>
    <row r="456" s="175" customFormat="1" x14ac:dyDescent="0.2"/>
    <row r="457" s="175" customFormat="1" x14ac:dyDescent="0.2"/>
    <row r="458" s="175" customFormat="1" x14ac:dyDescent="0.2"/>
    <row r="459" s="175" customFormat="1" x14ac:dyDescent="0.2"/>
    <row r="460" s="175" customFormat="1" x14ac:dyDescent="0.2"/>
    <row r="461" s="175" customFormat="1" x14ac:dyDescent="0.2"/>
    <row r="462" s="175" customFormat="1" x14ac:dyDescent="0.2"/>
    <row r="463" s="175" customFormat="1" x14ac:dyDescent="0.2"/>
    <row r="464" s="175" customFormat="1" x14ac:dyDescent="0.2"/>
    <row r="465" s="175" customFormat="1" x14ac:dyDescent="0.2"/>
    <row r="466" s="175" customFormat="1" x14ac:dyDescent="0.2"/>
    <row r="467" s="175" customFormat="1" x14ac:dyDescent="0.2"/>
    <row r="468" s="175" customFormat="1" x14ac:dyDescent="0.2"/>
    <row r="469" s="175" customFormat="1" x14ac:dyDescent="0.2"/>
    <row r="470" s="175" customFormat="1" x14ac:dyDescent="0.2"/>
    <row r="471" s="175" customFormat="1" x14ac:dyDescent="0.2"/>
    <row r="472" s="175" customFormat="1" x14ac:dyDescent="0.2"/>
    <row r="473" s="175" customFormat="1" x14ac:dyDescent="0.2"/>
    <row r="474" s="175" customFormat="1" x14ac:dyDescent="0.2"/>
    <row r="475" s="175" customFormat="1" x14ac:dyDescent="0.2"/>
    <row r="476" s="175" customFormat="1" x14ac:dyDescent="0.2"/>
    <row r="477" s="175" customFormat="1" x14ac:dyDescent="0.2"/>
    <row r="478" s="175" customFormat="1" x14ac:dyDescent="0.2"/>
    <row r="479" s="175" customFormat="1" x14ac:dyDescent="0.2"/>
    <row r="480" s="175" customFormat="1" x14ac:dyDescent="0.2"/>
    <row r="481" s="175" customFormat="1" x14ac:dyDescent="0.2"/>
    <row r="482" s="175" customFormat="1" x14ac:dyDescent="0.2"/>
    <row r="483" s="175" customFormat="1" x14ac:dyDescent="0.2"/>
    <row r="484" s="175" customFormat="1" x14ac:dyDescent="0.2"/>
    <row r="485" s="175" customFormat="1" x14ac:dyDescent="0.2"/>
    <row r="486" s="175" customFormat="1" x14ac:dyDescent="0.2"/>
    <row r="487" s="175" customFormat="1" x14ac:dyDescent="0.2"/>
    <row r="488" s="175" customFormat="1" x14ac:dyDescent="0.2"/>
    <row r="489" s="175" customFormat="1" x14ac:dyDescent="0.2"/>
    <row r="490" s="175" customFormat="1" x14ac:dyDescent="0.2"/>
    <row r="491" s="175" customFormat="1" x14ac:dyDescent="0.2"/>
    <row r="492" s="175" customFormat="1" x14ac:dyDescent="0.2"/>
    <row r="493" s="175" customFormat="1" x14ac:dyDescent="0.2"/>
    <row r="494" s="175" customFormat="1" x14ac:dyDescent="0.2"/>
    <row r="495" s="175" customFormat="1" x14ac:dyDescent="0.2"/>
    <row r="496" s="175" customFormat="1" x14ac:dyDescent="0.2"/>
    <row r="497" s="175" customFormat="1" x14ac:dyDescent="0.2"/>
    <row r="498" s="175" customFormat="1" x14ac:dyDescent="0.2"/>
    <row r="499" s="175" customFormat="1" x14ac:dyDescent="0.2"/>
    <row r="500" s="175" customFormat="1" x14ac:dyDescent="0.2"/>
    <row r="501" s="175" customFormat="1" x14ac:dyDescent="0.2"/>
    <row r="502" s="175" customFormat="1" x14ac:dyDescent="0.2"/>
    <row r="503" s="175" customFormat="1" x14ac:dyDescent="0.2"/>
    <row r="504" s="175" customFormat="1" x14ac:dyDescent="0.2"/>
    <row r="505" s="175" customFormat="1" x14ac:dyDescent="0.2"/>
    <row r="506" s="175" customFormat="1" x14ac:dyDescent="0.2"/>
    <row r="507" s="175" customFormat="1" x14ac:dyDescent="0.2"/>
    <row r="508" s="175" customFormat="1" x14ac:dyDescent="0.2"/>
    <row r="509" s="175" customFormat="1" x14ac:dyDescent="0.2"/>
    <row r="510" s="175" customFormat="1" x14ac:dyDescent="0.2"/>
    <row r="511" s="175" customFormat="1" x14ac:dyDescent="0.2"/>
    <row r="512" s="175" customFormat="1" x14ac:dyDescent="0.2"/>
    <row r="513" s="175" customFormat="1" x14ac:dyDescent="0.2"/>
    <row r="514" s="175" customFormat="1" x14ac:dyDescent="0.2"/>
    <row r="515" s="175" customFormat="1" x14ac:dyDescent="0.2"/>
    <row r="516" s="175" customFormat="1" x14ac:dyDescent="0.2"/>
    <row r="517" s="175" customFormat="1" x14ac:dyDescent="0.2"/>
    <row r="518" s="175" customFormat="1" x14ac:dyDescent="0.2"/>
    <row r="519" s="175" customFormat="1" x14ac:dyDescent="0.2"/>
    <row r="520" s="175" customFormat="1" x14ac:dyDescent="0.2"/>
    <row r="521" s="175" customFormat="1" x14ac:dyDescent="0.2"/>
    <row r="522" s="175" customFormat="1" x14ac:dyDescent="0.2"/>
    <row r="523" s="175" customFormat="1" x14ac:dyDescent="0.2"/>
    <row r="524" s="175" customFormat="1" x14ac:dyDescent="0.2"/>
    <row r="525" s="175" customFormat="1" x14ac:dyDescent="0.2"/>
    <row r="526" s="175" customFormat="1" x14ac:dyDescent="0.2"/>
    <row r="527" s="175" customFormat="1" x14ac:dyDescent="0.2"/>
    <row r="528" s="175" customFormat="1" x14ac:dyDescent="0.2"/>
    <row r="529" s="175" customFormat="1" x14ac:dyDescent="0.2"/>
    <row r="530" s="175" customFormat="1" x14ac:dyDescent="0.2"/>
    <row r="531" s="175" customFormat="1" x14ac:dyDescent="0.2"/>
    <row r="532" s="175" customFormat="1" x14ac:dyDescent="0.2"/>
    <row r="533" s="175" customFormat="1" x14ac:dyDescent="0.2"/>
    <row r="534" s="175" customFormat="1" x14ac:dyDescent="0.2"/>
    <row r="535" s="175" customFormat="1" x14ac:dyDescent="0.2"/>
    <row r="536" s="175" customFormat="1" x14ac:dyDescent="0.2"/>
    <row r="537" s="175" customFormat="1" x14ac:dyDescent="0.2"/>
    <row r="538" s="175" customFormat="1" x14ac:dyDescent="0.2"/>
    <row r="539" s="175" customFormat="1" x14ac:dyDescent="0.2"/>
  </sheetData>
  <mergeCells count="15">
    <mergeCell ref="A40:A41"/>
    <mergeCell ref="B40:F40"/>
    <mergeCell ref="B44:F44"/>
    <mergeCell ref="B25:F25"/>
    <mergeCell ref="A15:A16"/>
    <mergeCell ref="B15:F15"/>
    <mergeCell ref="B19:F19"/>
    <mergeCell ref="A21:A22"/>
    <mergeCell ref="B21:F21"/>
    <mergeCell ref="A33:A34"/>
    <mergeCell ref="B33:F33"/>
    <mergeCell ref="B37:F37"/>
    <mergeCell ref="A27:A28"/>
    <mergeCell ref="B27:F27"/>
    <mergeCell ref="B31:F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Instrumentet</vt:lpstr>
      <vt:lpstr>Transaksion ne terminal </vt:lpstr>
      <vt:lpstr>Karta e parase elektronike</vt:lpstr>
      <vt:lpstr>Terminalet </vt:lpstr>
      <vt:lpstr>llogaritë</vt:lpstr>
      <vt:lpstr>Instrumentet!Print_Area</vt:lpstr>
      <vt:lpstr>'Karta e parase elektronike'!Print_Area</vt:lpstr>
      <vt:lpstr>llogaritë!Print_Area</vt:lpstr>
      <vt:lpstr>'Terminalet '!Print_Area</vt:lpstr>
      <vt:lpstr>'Transaksion ne terminal '!Print_Area</vt:lpstr>
    </vt:vector>
  </TitlesOfParts>
  <Company>Bank of Albania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2017-05-10T13:34:59Z</cp:lastPrinted>
  <dcterms:created xsi:type="dcterms:W3CDTF">2008-03-27T08:38:41Z</dcterms:created>
  <dcterms:modified xsi:type="dcterms:W3CDTF">2024-12-13T11:41:38Z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