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IPE_Tremujore_Statistikat\Tremujori III_2024\E-MONEY PER PUBLIKIM\"/>
    </mc:Choice>
  </mc:AlternateContent>
  <bookViews>
    <workbookView xWindow="0" yWindow="0" windowWidth="28800" windowHeight="12135" tabRatio="714"/>
  </bookViews>
  <sheets>
    <sheet name="Instruments" sheetId="8" r:id="rId1"/>
    <sheet name="Transactions of terminal " sheetId="11" r:id="rId2"/>
    <sheet name="Electronic money card" sheetId="14" r:id="rId3"/>
    <sheet name="Terminals " sheetId="12" r:id="rId4"/>
    <sheet name="NUMBER OF ACCOUNTS IN YEARS" sheetId="13" r:id="rId5"/>
  </sheets>
  <definedNames>
    <definedName name="_xlnm.Print_Area" localSheetId="0">Instruments!$A$1:$P$35</definedName>
    <definedName name="_xlnm.Print_Area" localSheetId="4">'NUMBER OF ACCOUNTS IN YEARS'!$A$1:$F$49</definedName>
    <definedName name="_xlnm.Print_Area" localSheetId="3">'Terminals '!$A$1:$J$33</definedName>
    <definedName name="_xlnm.Print_Area" localSheetId="1">'Transactions of terminal '!$A$1:$P$54</definedName>
  </definedNames>
  <calcPr calcId="152511"/>
</workbook>
</file>

<file path=xl/calcChain.xml><?xml version="1.0" encoding="utf-8"?>
<calcChain xmlns="http://schemas.openxmlformats.org/spreadsheetml/2006/main">
  <c r="E46" i="11" l="1"/>
  <c r="E42" i="11"/>
  <c r="E29" i="11"/>
  <c r="E30" i="11"/>
  <c r="E34" i="11"/>
  <c r="E41" i="11" l="1"/>
  <c r="D34" i="11"/>
  <c r="D46" i="11"/>
  <c r="D41" i="11" s="1"/>
  <c r="D42" i="11"/>
  <c r="D30" i="11"/>
  <c r="D29" i="11" s="1"/>
  <c r="C30" i="11"/>
  <c r="G19" i="14" l="1"/>
  <c r="D19" i="14"/>
  <c r="E19" i="14"/>
  <c r="F19" i="14"/>
  <c r="G44" i="11"/>
  <c r="G45" i="11"/>
  <c r="G46" i="11"/>
  <c r="G48" i="11"/>
  <c r="G49" i="11"/>
  <c r="G42" i="11"/>
  <c r="G41" i="11"/>
  <c r="G30" i="11"/>
  <c r="G32" i="11"/>
  <c r="G33" i="11"/>
  <c r="G34" i="11"/>
  <c r="G36" i="11"/>
  <c r="G37" i="11"/>
  <c r="G29" i="11"/>
  <c r="C34" i="11"/>
  <c r="O16" i="11"/>
  <c r="O15" i="11" s="1"/>
  <c r="P16" i="11"/>
  <c r="P15" i="11" s="1"/>
  <c r="O20" i="11"/>
  <c r="P20" i="11"/>
  <c r="G30" i="8"/>
  <c r="G29" i="8"/>
  <c r="F28" i="8"/>
  <c r="E28" i="8"/>
  <c r="D28" i="8"/>
  <c r="C28" i="8"/>
  <c r="G24" i="8"/>
  <c r="G23" i="8"/>
  <c r="F22" i="8"/>
  <c r="E22" i="8"/>
  <c r="D22" i="8"/>
  <c r="C22" i="8"/>
  <c r="O14" i="8"/>
  <c r="P14" i="8"/>
  <c r="G28" i="8" l="1"/>
  <c r="G22" i="8"/>
  <c r="F42" i="13"/>
  <c r="C19" i="14" l="1"/>
  <c r="G14" i="12" l="1"/>
  <c r="H14" i="12"/>
  <c r="N20" i="11" l="1"/>
  <c r="M20" i="11"/>
  <c r="N16" i="11"/>
  <c r="M16" i="11"/>
  <c r="N15" i="11"/>
  <c r="M15" i="11"/>
  <c r="N14" i="8"/>
  <c r="M14" i="8"/>
  <c r="F36" i="13" l="1"/>
  <c r="F30" i="13" l="1"/>
  <c r="L20" i="11"/>
  <c r="K20" i="11"/>
  <c r="L16" i="11"/>
  <c r="K16" i="11"/>
  <c r="K15" i="11"/>
  <c r="L14" i="8"/>
  <c r="K14" i="8"/>
  <c r="L15" i="11"/>
  <c r="I16" i="11"/>
  <c r="J16" i="11"/>
  <c r="J15" i="11"/>
  <c r="I20" i="11"/>
  <c r="I15" i="11"/>
  <c r="J20" i="11"/>
  <c r="J14" i="8"/>
  <c r="I14" i="8"/>
  <c r="F24" i="13"/>
  <c r="F14" i="12"/>
  <c r="E14" i="12"/>
  <c r="H20" i="11"/>
  <c r="G20" i="11"/>
  <c r="H16" i="11"/>
  <c r="G16" i="11"/>
  <c r="H14" i="8"/>
  <c r="G14" i="8"/>
  <c r="H15" i="11"/>
  <c r="G15" i="11"/>
  <c r="C46" i="11"/>
  <c r="C42" i="11"/>
  <c r="D14" i="12"/>
  <c r="F20" i="11"/>
  <c r="E20" i="11"/>
  <c r="F16" i="11"/>
  <c r="F15" i="11"/>
  <c r="E16" i="11"/>
  <c r="D16" i="11"/>
  <c r="C16" i="11"/>
  <c r="D20" i="11"/>
  <c r="D15" i="11"/>
  <c r="C20" i="11"/>
  <c r="C15" i="11"/>
  <c r="D24" i="12"/>
  <c r="E24" i="12"/>
  <c r="F24" i="12"/>
  <c r="C24" i="12"/>
  <c r="C14" i="12"/>
  <c r="E15" i="11"/>
  <c r="C29" i="11" l="1"/>
  <c r="C41" i="11"/>
</calcChain>
</file>

<file path=xl/sharedStrings.xml><?xml version="1.0" encoding="utf-8"?>
<sst xmlns="http://schemas.openxmlformats.org/spreadsheetml/2006/main" count="212" uniqueCount="80">
  <si>
    <t>I</t>
  </si>
  <si>
    <t>E-money payments (1+2)</t>
  </si>
  <si>
    <t xml:space="preserve">In number </t>
  </si>
  <si>
    <t>Source: BoA</t>
  </si>
  <si>
    <t>Data are not audited by the Bank of Albania</t>
  </si>
  <si>
    <t xml:space="preserve">of which: </t>
  </si>
  <si>
    <t xml:space="preserve">  a-with card</t>
  </si>
  <si>
    <t xml:space="preserve">  b-with software </t>
  </si>
  <si>
    <t xml:space="preserve">1 Transaction for loading and unloading of e-money  </t>
  </si>
  <si>
    <t xml:space="preserve">2-Payments with e-money </t>
  </si>
  <si>
    <t>Transactions per type of terminal in volume</t>
  </si>
  <si>
    <t xml:space="preserve">Number of transaction per type of terminal </t>
  </si>
  <si>
    <t xml:space="preserve">Value of transaction per type of terminal </t>
  </si>
  <si>
    <t xml:space="preserve">Rubric </t>
  </si>
  <si>
    <t xml:space="preserve">of which </t>
  </si>
  <si>
    <t xml:space="preserve">1-for loading/ reloading and redeem of e-money </t>
  </si>
  <si>
    <t xml:space="preserve">2-terminal for e-money payments </t>
  </si>
  <si>
    <t>E-Money terminal (1+2)</t>
  </si>
  <si>
    <t>Q2</t>
  </si>
  <si>
    <t>Q1</t>
  </si>
  <si>
    <t xml:space="preserve">1-Payment by cards </t>
  </si>
  <si>
    <t>2-Other means</t>
  </si>
  <si>
    <t>Q3</t>
  </si>
  <si>
    <t>Q4</t>
  </si>
  <si>
    <t>Rubric</t>
  </si>
  <si>
    <t>Terminals for the use of E-money</t>
  </si>
  <si>
    <t xml:space="preserve">Transactions per type of terminal in value (in million ALL) </t>
  </si>
  <si>
    <t xml:space="preserve">Number </t>
  </si>
  <si>
    <t xml:space="preserve">Value </t>
  </si>
  <si>
    <t>Transactions per type of terminal in years - Number and Value (in million LEK)</t>
  </si>
  <si>
    <t xml:space="preserve">Description </t>
  </si>
  <si>
    <t>Value</t>
  </si>
  <si>
    <t>E-money payments in years - Number and Value (in million LEK)</t>
  </si>
  <si>
    <t xml:space="preserve">Payments by instrument </t>
  </si>
  <si>
    <t>Total</t>
  </si>
  <si>
    <t>In value-in milion ALL</t>
  </si>
  <si>
    <t>E-money terminals in years</t>
  </si>
  <si>
    <t>Year 2018</t>
  </si>
  <si>
    <t>Year 2017*</t>
  </si>
  <si>
    <t>Year 2018**</t>
  </si>
  <si>
    <t>* The data reported for year 2017 show aggregated information for Jan-Sept 2017</t>
  </si>
  <si>
    <t xml:space="preserve">** The aggregated data for year 2018 start in the month of March. </t>
  </si>
  <si>
    <t>2017*</t>
  </si>
  <si>
    <t>* the aggregated data for 2017 show the period ending in the month of September</t>
  </si>
  <si>
    <t>Year 2019</t>
  </si>
  <si>
    <t xml:space="preserve">Përshkrimi </t>
  </si>
  <si>
    <t xml:space="preserve">                                                          Numër</t>
  </si>
  <si>
    <t>Number of accounts of e-money</t>
  </si>
  <si>
    <t>Accounts in ALL</t>
  </si>
  <si>
    <t>Accounts in EUR</t>
  </si>
  <si>
    <t>Accounts in USD</t>
  </si>
  <si>
    <t>Other currencies</t>
  </si>
  <si>
    <t>Source: Bank of Albania</t>
  </si>
  <si>
    <t>The data is not audited by Bank of Albania</t>
  </si>
  <si>
    <t>Total of 2019</t>
  </si>
  <si>
    <t>Year 2020</t>
  </si>
  <si>
    <t>Total of 2020</t>
  </si>
  <si>
    <t>Year 2021</t>
  </si>
  <si>
    <t>Total of 2021</t>
  </si>
  <si>
    <t>Annex 5.  Statistics on the number of client accounts in years</t>
  </si>
  <si>
    <t>Year 2022</t>
  </si>
  <si>
    <t>* emoney for year 2017 (January- September). E-money was aggregated starting in March  2018,</t>
  </si>
  <si>
    <t>Total of 2022</t>
  </si>
  <si>
    <t>Electronic money cards</t>
  </si>
  <si>
    <t>Number of Cards according to functions/operators</t>
  </si>
  <si>
    <t>Card with electronic money function</t>
  </si>
  <si>
    <t xml:space="preserve"> - Card with electronic money function with at least one recharge</t>
  </si>
  <si>
    <t>*The electronic money card is offered only by one institution and started issuing in January 2023</t>
  </si>
  <si>
    <t>Transactions per type of terminal year 2023</t>
  </si>
  <si>
    <t>Year 2023</t>
  </si>
  <si>
    <t>E-money terminals for 2023</t>
  </si>
  <si>
    <t>Q1***</t>
  </si>
  <si>
    <t>** There is an update on the number of terminals due to a reporting from one of the e-money institutions</t>
  </si>
  <si>
    <t>Total of 2023</t>
  </si>
  <si>
    <t>Year 2024</t>
  </si>
  <si>
    <t>Payments per type of instruments year 2024</t>
  </si>
  <si>
    <t>Viti 2024</t>
  </si>
  <si>
    <t>Totali 2024</t>
  </si>
  <si>
    <t>The data is subject of revision</t>
  </si>
  <si>
    <t xml:space="preserve">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</si>
</sst>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i/>
      <u/>
      <sz val="14"/>
      <name val="Cambria"/>
      <family val="1"/>
      <scheme val="major"/>
    </font>
    <font>
      <i/>
      <sz val="14"/>
      <name val="Cambria"/>
      <family val="1"/>
      <scheme val="major"/>
    </font>
    <font>
      <i/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b/>
      <i/>
      <sz val="10"/>
      <name val="Cambria"/>
      <family val="1"/>
      <scheme val="major"/>
    </font>
    <font>
      <b/>
      <i/>
      <u/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mbria"/>
      <family val="1"/>
      <scheme val="major"/>
    </font>
    <font>
      <i/>
      <sz val="11"/>
      <name val="Cambria"/>
      <family val="1"/>
      <scheme val="major"/>
    </font>
    <font>
      <sz val="9"/>
      <name val="Cambria"/>
      <family val="1"/>
      <scheme val="major"/>
    </font>
    <font>
      <b/>
      <sz val="10"/>
      <name val="Arial"/>
      <family val="2"/>
    </font>
    <font>
      <b/>
      <sz val="10"/>
      <name val="Cambria"/>
      <family val="1"/>
      <scheme val="major"/>
    </font>
    <font>
      <sz val="10"/>
      <name val="Calibri"/>
      <family val="2"/>
      <scheme val="minor"/>
    </font>
    <font>
      <b/>
      <sz val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>
      <alignment vertical="top"/>
    </xf>
    <xf numFmtId="0" fontId="4" fillId="0" borderId="0">
      <alignment vertical="top"/>
    </xf>
    <xf numFmtId="0" fontId="11" fillId="0" borderId="0">
      <alignment vertical="top"/>
    </xf>
    <xf numFmtId="0" fontId="12" fillId="0" borderId="0"/>
    <xf numFmtId="0" fontId="4" fillId="0" borderId="0">
      <alignment vertical="top"/>
    </xf>
    <xf numFmtId="9" fontId="12" fillId="0" borderId="0" applyFont="0" applyFill="0" applyBorder="0" applyAlignment="0" applyProtection="0"/>
  </cellStyleXfs>
  <cellXfs count="334">
    <xf numFmtId="0" fontId="0" fillId="0" borderId="0" xfId="0" applyAlignment="1"/>
    <xf numFmtId="0" fontId="5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4" fontId="13" fillId="0" borderId="0" xfId="0" applyNumberFormat="1" applyFont="1" applyAlignment="1"/>
    <xf numFmtId="0" fontId="3" fillId="0" borderId="0" xfId="0" applyFont="1" applyAlignment="1"/>
    <xf numFmtId="4" fontId="3" fillId="0" borderId="0" xfId="0" applyNumberFormat="1" applyFont="1" applyAlignment="1"/>
    <xf numFmtId="0" fontId="13" fillId="2" borderId="0" xfId="0" applyFont="1" applyFill="1" applyAlignment="1"/>
    <xf numFmtId="4" fontId="13" fillId="2" borderId="0" xfId="0" applyNumberFormat="1" applyFont="1" applyFill="1" applyAlignment="1"/>
    <xf numFmtId="0" fontId="13" fillId="2" borderId="1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/>
    <xf numFmtId="4" fontId="13" fillId="2" borderId="0" xfId="0" applyNumberFormat="1" applyFont="1" applyFill="1" applyBorder="1" applyAlignment="1"/>
    <xf numFmtId="0" fontId="13" fillId="2" borderId="0" xfId="0" applyFont="1" applyFill="1" applyBorder="1" applyAlignment="1"/>
    <xf numFmtId="0" fontId="13" fillId="2" borderId="2" xfId="0" applyFont="1" applyFill="1" applyBorder="1" applyAlignment="1"/>
    <xf numFmtId="0" fontId="3" fillId="2" borderId="0" xfId="0" applyFont="1" applyFill="1" applyAlignment="1"/>
    <xf numFmtId="4" fontId="3" fillId="2" borderId="0" xfId="0" applyNumberFormat="1" applyFont="1" applyFill="1" applyAlignment="1"/>
    <xf numFmtId="0" fontId="6" fillId="2" borderId="0" xfId="0" applyFont="1" applyFill="1" applyBorder="1" applyAlignment="1"/>
    <xf numFmtId="4" fontId="5" fillId="2" borderId="0" xfId="0" applyNumberFormat="1" applyFont="1" applyFill="1" applyBorder="1" applyAlignment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4" fillId="2" borderId="0" xfId="8" applyFill="1" applyAlignment="1"/>
    <xf numFmtId="0" fontId="4" fillId="0" borderId="0" xfId="8" applyAlignment="1"/>
    <xf numFmtId="0" fontId="17" fillId="2" borderId="0" xfId="5" applyFont="1" applyFill="1" applyAlignment="1"/>
    <xf numFmtId="0" fontId="18" fillId="2" borderId="0" xfId="5" applyFont="1" applyFill="1" applyAlignment="1"/>
    <xf numFmtId="0" fontId="19" fillId="2" borderId="0" xfId="5" applyFont="1" applyFill="1" applyAlignment="1"/>
    <xf numFmtId="0" fontId="20" fillId="2" borderId="0" xfId="5" applyFont="1" applyFill="1" applyAlignment="1"/>
    <xf numFmtId="0" fontId="4" fillId="2" borderId="0" xfId="5" applyFill="1" applyAlignment="1"/>
    <xf numFmtId="0" fontId="21" fillId="2" borderId="0" xfId="5" applyFont="1" applyFill="1" applyBorder="1" applyAlignment="1"/>
    <xf numFmtId="0" fontId="22" fillId="2" borderId="0" xfId="5" applyFont="1" applyFill="1" applyBorder="1" applyAlignment="1"/>
    <xf numFmtId="0" fontId="23" fillId="2" borderId="0" xfId="5" applyFont="1" applyFill="1" applyAlignment="1"/>
    <xf numFmtId="0" fontId="4" fillId="0" borderId="0" xfId="5" applyAlignment="1"/>
    <xf numFmtId="0" fontId="23" fillId="0" borderId="0" xfId="5" applyFont="1" applyAlignment="1">
      <alignment horizontal="center"/>
    </xf>
    <xf numFmtId="0" fontId="23" fillId="0" borderId="0" xfId="5" applyFont="1" applyAlignment="1"/>
    <xf numFmtId="0" fontId="14" fillId="2" borderId="3" xfId="0" applyFont="1" applyFill="1" applyBorder="1" applyAlignment="1"/>
    <xf numFmtId="164" fontId="9" fillId="2" borderId="4" xfId="1" applyNumberFormat="1" applyFont="1" applyFill="1" applyBorder="1" applyAlignment="1"/>
    <xf numFmtId="0" fontId="18" fillId="2" borderId="0" xfId="0" applyFont="1" applyFill="1" applyBorder="1" applyAlignment="1"/>
    <xf numFmtId="43" fontId="10" fillId="2" borderId="5" xfId="1" applyFont="1" applyFill="1" applyBorder="1" applyAlignment="1">
      <alignment horizontal="center"/>
    </xf>
    <xf numFmtId="164" fontId="10" fillId="2" borderId="5" xfId="1" applyNumberFormat="1" applyFont="1" applyFill="1" applyBorder="1" applyAlignment="1">
      <alignment horizontal="center"/>
    </xf>
    <xf numFmtId="164" fontId="9" fillId="2" borderId="6" xfId="1" applyNumberFormat="1" applyFont="1" applyFill="1" applyBorder="1" applyAlignment="1"/>
    <xf numFmtId="0" fontId="8" fillId="2" borderId="7" xfId="5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8" xfId="0" applyFont="1" applyFill="1" applyBorder="1" applyAlignment="1"/>
    <xf numFmtId="43" fontId="10" fillId="3" borderId="5" xfId="1" applyFont="1" applyFill="1" applyBorder="1" applyAlignment="1">
      <alignment horizontal="center"/>
    </xf>
    <xf numFmtId="0" fontId="22" fillId="0" borderId="0" xfId="0" applyFont="1" applyAlignment="1"/>
    <xf numFmtId="4" fontId="10" fillId="2" borderId="1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3" fontId="10" fillId="2" borderId="4" xfId="2" applyFont="1" applyFill="1" applyBorder="1" applyAlignment="1">
      <alignment horizontal="center"/>
    </xf>
    <xf numFmtId="43" fontId="3" fillId="2" borderId="4" xfId="2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43" fontId="3" fillId="2" borderId="12" xfId="2" applyFont="1" applyFill="1" applyBorder="1" applyAlignment="1">
      <alignment horizontal="center"/>
    </xf>
    <xf numFmtId="0" fontId="14" fillId="2" borderId="2" xfId="0" applyFont="1" applyFill="1" applyBorder="1" applyAlignment="1"/>
    <xf numFmtId="0" fontId="24" fillId="2" borderId="13" xfId="5" applyFont="1" applyFill="1" applyBorder="1" applyAlignment="1">
      <alignment horizontal="center"/>
    </xf>
    <xf numFmtId="0" fontId="24" fillId="2" borderId="3" xfId="5" applyFont="1" applyFill="1" applyBorder="1" applyAlignment="1">
      <alignment horizontal="center"/>
    </xf>
    <xf numFmtId="0" fontId="24" fillId="2" borderId="3" xfId="5" applyFont="1" applyFill="1" applyBorder="1" applyAlignment="1"/>
    <xf numFmtId="0" fontId="24" fillId="2" borderId="2" xfId="5" applyFont="1" applyFill="1" applyBorder="1" applyAlignment="1"/>
    <xf numFmtId="0" fontId="10" fillId="2" borderId="1" xfId="0" applyFont="1" applyFill="1" applyBorder="1" applyAlignment="1">
      <alignment horizontal="center"/>
    </xf>
    <xf numFmtId="0" fontId="24" fillId="2" borderId="14" xfId="5" applyFont="1" applyFill="1" applyBorder="1" applyAlignment="1">
      <alignment horizontal="center"/>
    </xf>
    <xf numFmtId="0" fontId="24" fillId="2" borderId="1" xfId="5" applyFont="1" applyFill="1" applyBorder="1" applyAlignment="1">
      <alignment horizontal="center"/>
    </xf>
    <xf numFmtId="0" fontId="24" fillId="2" borderId="1" xfId="5" applyFont="1" applyFill="1" applyBorder="1" applyAlignment="1"/>
    <xf numFmtId="0" fontId="24" fillId="2" borderId="15" xfId="5" applyFont="1" applyFill="1" applyBorder="1" applyAlignment="1"/>
    <xf numFmtId="0" fontId="24" fillId="2" borderId="13" xfId="5" applyFont="1" applyFill="1" applyBorder="1" applyAlignment="1">
      <alignment horizontal="left"/>
    </xf>
    <xf numFmtId="0" fontId="8" fillId="2" borderId="16" xfId="5" applyFont="1" applyFill="1" applyBorder="1" applyAlignment="1">
      <alignment horizontal="center"/>
    </xf>
    <xf numFmtId="164" fontId="8" fillId="3" borderId="4" xfId="1" applyNumberFormat="1" applyFont="1" applyFill="1" applyBorder="1" applyAlignment="1"/>
    <xf numFmtId="0" fontId="25" fillId="2" borderId="3" xfId="5" applyFont="1" applyFill="1" applyBorder="1" applyAlignment="1"/>
    <xf numFmtId="0" fontId="25" fillId="2" borderId="2" xfId="5" applyFont="1" applyFill="1" applyBorder="1" applyAlignment="1"/>
    <xf numFmtId="164" fontId="9" fillId="2" borderId="12" xfId="1" applyNumberFormat="1" applyFont="1" applyFill="1" applyBorder="1" applyAlignment="1"/>
    <xf numFmtId="0" fontId="26" fillId="2" borderId="0" xfId="0" applyFont="1" applyFill="1" applyAlignment="1"/>
    <xf numFmtId="0" fontId="17" fillId="2" borderId="0" xfId="8" applyFont="1" applyFill="1" applyAlignment="1"/>
    <xf numFmtId="0" fontId="27" fillId="2" borderId="0" xfId="0" applyFont="1" applyFill="1" applyBorder="1" applyAlignment="1"/>
    <xf numFmtId="4" fontId="22" fillId="2" borderId="0" xfId="0" applyNumberFormat="1" applyFont="1" applyFill="1" applyBorder="1" applyAlignment="1"/>
    <xf numFmtId="0" fontId="22" fillId="2" borderId="0" xfId="0" applyFont="1" applyFill="1" applyBorder="1" applyAlignment="1"/>
    <xf numFmtId="0" fontId="22" fillId="2" borderId="0" xfId="0" applyFont="1" applyFill="1" applyAlignment="1"/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0" fillId="2" borderId="5" xfId="0" applyFont="1" applyFill="1" applyBorder="1" applyAlignment="1"/>
    <xf numFmtId="164" fontId="10" fillId="4" borderId="5" xfId="1" applyNumberFormat="1" applyFont="1" applyFill="1" applyBorder="1" applyAlignment="1"/>
    <xf numFmtId="43" fontId="10" fillId="4" borderId="4" xfId="1" applyFont="1" applyFill="1" applyBorder="1" applyAlignment="1"/>
    <xf numFmtId="0" fontId="3" fillId="2" borderId="5" xfId="0" applyFont="1" applyFill="1" applyBorder="1" applyAlignment="1"/>
    <xf numFmtId="164" fontId="10" fillId="2" borderId="5" xfId="1" applyNumberFormat="1" applyFont="1" applyFill="1" applyBorder="1" applyAlignment="1">
      <alignment horizontal="center" vertical="center"/>
    </xf>
    <xf numFmtId="43" fontId="10" fillId="2" borderId="4" xfId="1" applyFont="1" applyFill="1" applyBorder="1" applyAlignment="1">
      <alignment vertical="center"/>
    </xf>
    <xf numFmtId="0" fontId="3" fillId="2" borderId="6" xfId="0" applyFont="1" applyFill="1" applyBorder="1" applyAlignment="1"/>
    <xf numFmtId="164" fontId="3" fillId="0" borderId="19" xfId="1" applyNumberFormat="1" applyFont="1" applyBorder="1" applyAlignment="1">
      <alignment horizontal="center"/>
    </xf>
    <xf numFmtId="43" fontId="3" fillId="0" borderId="20" xfId="1" applyFont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0" xfId="0" applyFont="1" applyFill="1" applyBorder="1" applyAlignment="1"/>
    <xf numFmtId="43" fontId="3" fillId="2" borderId="0" xfId="0" applyNumberFormat="1" applyFont="1" applyFill="1" applyBorder="1" applyAlignment="1"/>
    <xf numFmtId="43" fontId="10" fillId="2" borderId="22" xfId="1" applyFont="1" applyFill="1" applyBorder="1" applyAlignment="1">
      <alignment horizontal="center"/>
    </xf>
    <xf numFmtId="2" fontId="10" fillId="2" borderId="22" xfId="0" applyNumberFormat="1" applyFont="1" applyFill="1" applyBorder="1" applyAlignment="1">
      <alignment horizontal="center"/>
    </xf>
    <xf numFmtId="0" fontId="27" fillId="2" borderId="0" xfId="0" applyFont="1" applyFill="1" applyAlignment="1"/>
    <xf numFmtId="4" fontId="3" fillId="2" borderId="22" xfId="0" applyNumberFormat="1" applyFont="1" applyFill="1" applyBorder="1" applyAlignment="1">
      <alignment horizontal="center"/>
    </xf>
    <xf numFmtId="43" fontId="10" fillId="3" borderId="22" xfId="1" applyFont="1" applyFill="1" applyBorder="1" applyAlignment="1">
      <alignment horizontal="center"/>
    </xf>
    <xf numFmtId="43" fontId="10" fillId="2" borderId="22" xfId="2" applyFont="1" applyFill="1" applyBorder="1" applyAlignment="1">
      <alignment horizontal="center"/>
    </xf>
    <xf numFmtId="43" fontId="3" fillId="2" borderId="22" xfId="2" applyFont="1" applyFill="1" applyBorder="1" applyAlignment="1">
      <alignment horizontal="center"/>
    </xf>
    <xf numFmtId="43" fontId="3" fillId="2" borderId="23" xfId="2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64" fontId="10" fillId="3" borderId="24" xfId="2" applyNumberFormat="1" applyFont="1" applyFill="1" applyBorder="1" applyAlignment="1">
      <alignment horizontal="center"/>
    </xf>
    <xf numFmtId="43" fontId="10" fillId="3" borderId="4" xfId="1" applyFont="1" applyFill="1" applyBorder="1" applyAlignment="1">
      <alignment horizontal="center"/>
    </xf>
    <xf numFmtId="164" fontId="10" fillId="2" borderId="24" xfId="2" applyNumberFormat="1" applyFont="1" applyFill="1" applyBorder="1" applyAlignment="1">
      <alignment horizontal="center"/>
    </xf>
    <xf numFmtId="43" fontId="10" fillId="2" borderId="4" xfId="1" applyFont="1" applyFill="1" applyBorder="1" applyAlignment="1">
      <alignment horizontal="center"/>
    </xf>
    <xf numFmtId="43" fontId="10" fillId="2" borderId="24" xfId="2" applyFont="1" applyFill="1" applyBorder="1" applyAlignment="1">
      <alignment horizontal="center"/>
    </xf>
    <xf numFmtId="164" fontId="3" fillId="2" borderId="24" xfId="2" applyNumberFormat="1" applyFont="1" applyFill="1" applyBorder="1" applyAlignment="1">
      <alignment horizontal="center"/>
    </xf>
    <xf numFmtId="2" fontId="10" fillId="2" borderId="24" xfId="0" applyNumberFormat="1" applyFont="1" applyFill="1" applyBorder="1" applyAlignment="1">
      <alignment horizontal="center"/>
    </xf>
    <xf numFmtId="164" fontId="3" fillId="2" borderId="25" xfId="2" applyNumberFormat="1" applyFont="1" applyFill="1" applyBorder="1" applyAlignment="1">
      <alignment horizontal="center"/>
    </xf>
    <xf numFmtId="0" fontId="0" fillId="2" borderId="0" xfId="0" applyFill="1" applyAlignment="1"/>
    <xf numFmtId="0" fontId="23" fillId="0" borderId="26" xfId="0" applyFont="1" applyBorder="1" applyAlignment="1">
      <alignment horizontal="center"/>
    </xf>
    <xf numFmtId="0" fontId="23" fillId="0" borderId="26" xfId="0" applyFont="1" applyBorder="1" applyAlignment="1"/>
    <xf numFmtId="164" fontId="8" fillId="3" borderId="5" xfId="1" applyNumberFormat="1" applyFont="1" applyFill="1" applyBorder="1" applyAlignment="1"/>
    <xf numFmtId="164" fontId="9" fillId="2" borderId="5" xfId="1" applyNumberFormat="1" applyFont="1" applyFill="1" applyBorder="1" applyAlignment="1"/>
    <xf numFmtId="0" fontId="24" fillId="2" borderId="31" xfId="5" applyFont="1" applyFill="1" applyBorder="1" applyAlignment="1">
      <alignment horizontal="left"/>
    </xf>
    <xf numFmtId="0" fontId="24" fillId="2" borderId="32" xfId="5" applyFont="1" applyFill="1" applyBorder="1" applyAlignment="1"/>
    <xf numFmtId="0" fontId="25" fillId="2" borderId="32" xfId="5" applyFont="1" applyFill="1" applyBorder="1" applyAlignment="1"/>
    <xf numFmtId="0" fontId="25" fillId="2" borderId="33" xfId="5" applyFont="1" applyFill="1" applyBorder="1" applyAlignment="1"/>
    <xf numFmtId="0" fontId="8" fillId="2" borderId="13" xfId="5" applyFont="1" applyFill="1" applyBorder="1" applyAlignment="1">
      <alignment horizontal="center"/>
    </xf>
    <xf numFmtId="164" fontId="8" fillId="3" borderId="24" xfId="1" applyNumberFormat="1" applyFont="1" applyFill="1" applyBorder="1" applyAlignment="1"/>
    <xf numFmtId="164" fontId="9" fillId="2" borderId="24" xfId="1" applyNumberFormat="1" applyFont="1" applyFill="1" applyBorder="1" applyAlignment="1"/>
    <xf numFmtId="164" fontId="9" fillId="0" borderId="4" xfId="1" applyNumberFormat="1" applyFont="1" applyBorder="1" applyAlignment="1"/>
    <xf numFmtId="164" fontId="9" fillId="2" borderId="25" xfId="1" applyNumberFormat="1" applyFont="1" applyFill="1" applyBorder="1" applyAlignment="1"/>
    <xf numFmtId="164" fontId="9" fillId="0" borderId="12" xfId="1" applyNumberFormat="1" applyFont="1" applyBorder="1" applyAlignment="1"/>
    <xf numFmtId="43" fontId="10" fillId="4" borderId="22" xfId="1" applyFont="1" applyFill="1" applyBorder="1" applyAlignment="1"/>
    <xf numFmtId="43" fontId="10" fillId="2" borderId="22" xfId="1" applyFont="1" applyFill="1" applyBorder="1" applyAlignment="1">
      <alignment vertical="center"/>
    </xf>
    <xf numFmtId="43" fontId="3" fillId="0" borderId="34" xfId="1" applyFont="1" applyBorder="1" applyAlignment="1">
      <alignment horizontal="center"/>
    </xf>
    <xf numFmtId="0" fontId="22" fillId="2" borderId="24" xfId="0" applyFont="1" applyFill="1" applyBorder="1" applyAlignment="1"/>
    <xf numFmtId="0" fontId="22" fillId="2" borderId="4" xfId="0" applyFont="1" applyFill="1" applyBorder="1" applyAlignment="1"/>
    <xf numFmtId="0" fontId="3" fillId="2" borderId="8" xfId="0" applyFont="1" applyFill="1" applyBorder="1" applyAlignment="1">
      <alignment horizontal="center"/>
    </xf>
    <xf numFmtId="43" fontId="22" fillId="2" borderId="12" xfId="1" applyFont="1" applyFill="1" applyBorder="1" applyAlignment="1"/>
    <xf numFmtId="164" fontId="22" fillId="2" borderId="25" xfId="1" applyNumberFormat="1" applyFont="1" applyFill="1" applyBorder="1" applyAlignment="1"/>
    <xf numFmtId="0" fontId="21" fillId="0" borderId="30" xfId="0" applyFont="1" applyBorder="1" applyAlignment="1"/>
    <xf numFmtId="0" fontId="0" fillId="2" borderId="35" xfId="0" applyFill="1" applyBorder="1" applyAlignment="1"/>
    <xf numFmtId="0" fontId="0" fillId="2" borderId="36" xfId="0" applyFill="1" applyBorder="1" applyAlignment="1"/>
    <xf numFmtId="0" fontId="21" fillId="0" borderId="0" xfId="0" applyFont="1" applyBorder="1" applyAlignment="1"/>
    <xf numFmtId="0" fontId="21" fillId="0" borderId="30" xfId="0" applyFont="1" applyBorder="1" applyAlignment="1"/>
    <xf numFmtId="164" fontId="3" fillId="2" borderId="25" xfId="2" applyNumberFormat="1" applyFont="1" applyFill="1" applyBorder="1" applyAlignment="1"/>
    <xf numFmtId="43" fontId="3" fillId="2" borderId="12" xfId="2" applyFont="1" applyFill="1" applyBorder="1" applyAlignment="1"/>
    <xf numFmtId="0" fontId="0" fillId="2" borderId="11" xfId="0" applyFill="1" applyBorder="1" applyAlignment="1"/>
    <xf numFmtId="0" fontId="0" fillId="2" borderId="20" xfId="0" applyFill="1" applyBorder="1" applyAlignment="1"/>
    <xf numFmtId="164" fontId="0" fillId="0" borderId="35" xfId="3" applyNumberFormat="1" applyFont="1" applyBorder="1" applyAlignment="1"/>
    <xf numFmtId="0" fontId="21" fillId="5" borderId="26" xfId="0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justify"/>
    </xf>
    <xf numFmtId="0" fontId="3" fillId="2" borderId="36" xfId="0" applyFont="1" applyFill="1" applyBorder="1" applyAlignment="1">
      <alignment horizontal="justify"/>
    </xf>
    <xf numFmtId="164" fontId="10" fillId="3" borderId="9" xfId="2" applyNumberFormat="1" applyFont="1" applyFill="1" applyBorder="1" applyAlignment="1">
      <alignment horizontal="center"/>
    </xf>
    <xf numFmtId="164" fontId="10" fillId="2" borderId="9" xfId="2" applyNumberFormat="1" applyFont="1" applyFill="1" applyBorder="1" applyAlignment="1">
      <alignment horizontal="center"/>
    </xf>
    <xf numFmtId="43" fontId="10" fillId="2" borderId="9" xfId="2" applyFont="1" applyFill="1" applyBorder="1" applyAlignment="1">
      <alignment horizontal="center"/>
    </xf>
    <xf numFmtId="164" fontId="3" fillId="2" borderId="9" xfId="2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164" fontId="3" fillId="2" borderId="19" xfId="2" applyNumberFormat="1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wrapText="1"/>
    </xf>
    <xf numFmtId="0" fontId="28" fillId="2" borderId="0" xfId="0" applyFont="1" applyFill="1" applyAlignment="1"/>
    <xf numFmtId="0" fontId="28" fillId="0" borderId="0" xfId="0" applyFont="1" applyAlignment="1"/>
    <xf numFmtId="0" fontId="21" fillId="0" borderId="30" xfId="0" applyFont="1" applyBorder="1" applyAlignment="1"/>
    <xf numFmtId="164" fontId="9" fillId="0" borderId="5" xfId="1" applyNumberFormat="1" applyFont="1" applyFill="1" applyBorder="1" applyAlignment="1">
      <alignment horizontal="center"/>
    </xf>
    <xf numFmtId="43" fontId="9" fillId="0" borderId="25" xfId="1" applyNumberFormat="1" applyFont="1" applyFill="1" applyBorder="1" applyAlignment="1">
      <alignment horizontal="center"/>
    </xf>
    <xf numFmtId="43" fontId="9" fillId="0" borderId="6" xfId="1" applyNumberFormat="1" applyFont="1" applyFill="1" applyBorder="1" applyAlignment="1">
      <alignment horizontal="center"/>
    </xf>
    <xf numFmtId="43" fontId="9" fillId="0" borderId="24" xfId="1" applyNumberFormat="1" applyFont="1" applyFill="1" applyBorder="1" applyAlignment="1">
      <alignment horizontal="center"/>
    </xf>
    <xf numFmtId="43" fontId="9" fillId="0" borderId="5" xfId="1" applyNumberFormat="1" applyFont="1" applyFill="1" applyBorder="1" applyAlignment="1">
      <alignment horizontal="center"/>
    </xf>
    <xf numFmtId="43" fontId="9" fillId="0" borderId="5" xfId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164" fontId="9" fillId="2" borderId="11" xfId="1" applyNumberFormat="1" applyFont="1" applyFill="1" applyBorder="1" applyAlignment="1"/>
    <xf numFmtId="164" fontId="8" fillId="3" borderId="46" xfId="1" applyNumberFormat="1" applyFont="1" applyFill="1" applyBorder="1" applyAlignment="1">
      <alignment horizontal="right"/>
    </xf>
    <xf numFmtId="0" fontId="17" fillId="2" borderId="30" xfId="5" applyFont="1" applyFill="1" applyBorder="1" applyAlignment="1"/>
    <xf numFmtId="0" fontId="20" fillId="2" borderId="51" xfId="5" applyFont="1" applyFill="1" applyBorder="1" applyAlignment="1"/>
    <xf numFmtId="0" fontId="30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30" fillId="2" borderId="50" xfId="0" applyFont="1" applyFill="1" applyBorder="1" applyAlignment="1"/>
    <xf numFmtId="0" fontId="21" fillId="2" borderId="30" xfId="0" applyFont="1" applyFill="1" applyBorder="1" applyAlignment="1"/>
    <xf numFmtId="0" fontId="23" fillId="2" borderId="0" xfId="0" applyFont="1" applyFill="1" applyAlignment="1"/>
    <xf numFmtId="0" fontId="23" fillId="2" borderId="50" xfId="0" applyFont="1" applyFill="1" applyBorder="1" applyAlignment="1"/>
    <xf numFmtId="0" fontId="22" fillId="2" borderId="1" xfId="0" applyFont="1" applyFill="1" applyBorder="1" applyAlignment="1"/>
    <xf numFmtId="0" fontId="30" fillId="2" borderId="37" xfId="0" applyFont="1" applyFill="1" applyBorder="1" applyAlignment="1"/>
    <xf numFmtId="0" fontId="21" fillId="2" borderId="1" xfId="0" applyFont="1" applyFill="1" applyBorder="1" applyAlignment="1"/>
    <xf numFmtId="164" fontId="8" fillId="3" borderId="5" xfId="3" applyNumberFormat="1" applyFont="1" applyFill="1" applyBorder="1" applyAlignment="1">
      <alignment horizontal="center"/>
    </xf>
    <xf numFmtId="164" fontId="8" fillId="3" borderId="4" xfId="3" applyNumberFormat="1" applyFont="1" applyFill="1" applyBorder="1" applyAlignment="1">
      <alignment horizontal="center"/>
    </xf>
    <xf numFmtId="164" fontId="0" fillId="0" borderId="22" xfId="3" applyNumberFormat="1" applyFont="1" applyBorder="1" applyAlignment="1"/>
    <xf numFmtId="164" fontId="0" fillId="0" borderId="4" xfId="3" applyNumberFormat="1" applyFont="1" applyBorder="1" applyAlignment="1"/>
    <xf numFmtId="0" fontId="23" fillId="2" borderId="49" xfId="0" applyFont="1" applyFill="1" applyBorder="1" applyAlignment="1"/>
    <xf numFmtId="0" fontId="22" fillId="2" borderId="15" xfId="0" applyFont="1" applyFill="1" applyBorder="1" applyAlignment="1"/>
    <xf numFmtId="164" fontId="0" fillId="0" borderId="23" xfId="3" applyNumberFormat="1" applyFont="1" applyBorder="1" applyAlignment="1"/>
    <xf numFmtId="164" fontId="0" fillId="0" borderId="12" xfId="3" applyNumberFormat="1" applyFont="1" applyBorder="1" applyAlignment="1"/>
    <xf numFmtId="0" fontId="22" fillId="2" borderId="1" xfId="0" quotePrefix="1" applyNumberFormat="1" applyFont="1" applyFill="1" applyBorder="1" applyAlignment="1"/>
    <xf numFmtId="0" fontId="31" fillId="2" borderId="0" xfId="0" applyFont="1" applyFill="1" applyAlignment="1"/>
    <xf numFmtId="43" fontId="30" fillId="0" borderId="29" xfId="1" applyFont="1" applyBorder="1" applyAlignment="1">
      <alignment horizontal="center"/>
    </xf>
    <xf numFmtId="2" fontId="30" fillId="0" borderId="29" xfId="1" applyNumberFormat="1" applyFont="1" applyBorder="1" applyAlignment="1">
      <alignment horizontal="center"/>
    </xf>
    <xf numFmtId="43" fontId="30" fillId="0" borderId="26" xfId="1" applyFont="1" applyBorder="1" applyAlignment="1">
      <alignment horizontal="center"/>
    </xf>
    <xf numFmtId="164" fontId="8" fillId="3" borderId="35" xfId="1" applyNumberFormat="1" applyFont="1" applyFill="1" applyBorder="1" applyAlignment="1">
      <alignment horizontal="right"/>
    </xf>
    <xf numFmtId="0" fontId="21" fillId="0" borderId="30" xfId="0" applyFont="1" applyBorder="1" applyAlignment="1"/>
    <xf numFmtId="2" fontId="32" fillId="0" borderId="29" xfId="4" applyNumberFormat="1" applyFont="1" applyBorder="1" applyAlignment="1">
      <alignment horizontal="center"/>
    </xf>
    <xf numFmtId="164" fontId="22" fillId="2" borderId="12" xfId="1" applyNumberFormat="1" applyFont="1" applyFill="1" applyBorder="1" applyAlignment="1"/>
    <xf numFmtId="164" fontId="10" fillId="0" borderId="6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10" fillId="4" borderId="18" xfId="1" applyNumberFormat="1" applyFont="1" applyFill="1" applyBorder="1" applyAlignment="1">
      <alignment wrapText="1"/>
    </xf>
    <xf numFmtId="164" fontId="3" fillId="0" borderId="24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vertical="center" wrapText="1"/>
    </xf>
    <xf numFmtId="164" fontId="3" fillId="0" borderId="4" xfId="1" applyNumberFormat="1" applyFont="1" applyFill="1" applyBorder="1" applyAlignment="1">
      <alignment wrapText="1"/>
    </xf>
    <xf numFmtId="164" fontId="3" fillId="0" borderId="25" xfId="1" applyNumberFormat="1" applyFont="1" applyFill="1" applyBorder="1" applyAlignment="1">
      <alignment wrapText="1"/>
    </xf>
    <xf numFmtId="164" fontId="3" fillId="0" borderId="12" xfId="1" applyNumberFormat="1" applyFont="1" applyFill="1" applyBorder="1" applyAlignment="1">
      <alignment wrapText="1"/>
    </xf>
    <xf numFmtId="164" fontId="3" fillId="0" borderId="15" xfId="1" applyNumberFormat="1" applyFont="1" applyFill="1" applyBorder="1" applyAlignment="1">
      <alignment wrapText="1"/>
    </xf>
    <xf numFmtId="164" fontId="3" fillId="0" borderId="55" xfId="1" applyNumberFormat="1" applyFont="1" applyFill="1" applyBorder="1" applyAlignment="1">
      <alignment wrapText="1"/>
    </xf>
    <xf numFmtId="164" fontId="10" fillId="4" borderId="57" xfId="1" applyNumberFormat="1" applyFont="1" applyFill="1" applyBorder="1" applyAlignment="1">
      <alignment horizontal="center" wrapText="1"/>
    </xf>
    <xf numFmtId="164" fontId="10" fillId="4" borderId="17" xfId="1" applyNumberFormat="1" applyFont="1" applyFill="1" applyBorder="1" applyAlignment="1">
      <alignment horizontal="center" wrapText="1"/>
    </xf>
    <xf numFmtId="164" fontId="10" fillId="4" borderId="21" xfId="1" applyNumberFormat="1" applyFont="1" applyFill="1" applyBorder="1" applyAlignment="1">
      <alignment horizontal="center" wrapText="1"/>
    </xf>
    <xf numFmtId="164" fontId="10" fillId="4" borderId="38" xfId="1" applyNumberFormat="1" applyFont="1" applyFill="1" applyBorder="1" applyAlignment="1">
      <alignment wrapText="1"/>
    </xf>
    <xf numFmtId="164" fontId="10" fillId="0" borderId="9" xfId="1" applyNumberFormat="1" applyFont="1" applyBorder="1" applyAlignment="1">
      <alignment wrapText="1"/>
    </xf>
    <xf numFmtId="164" fontId="10" fillId="0" borderId="5" xfId="1" applyNumberFormat="1" applyFont="1" applyFill="1" applyBorder="1" applyAlignment="1">
      <alignment wrapText="1"/>
    </xf>
    <xf numFmtId="164" fontId="10" fillId="0" borderId="22" xfId="1" applyNumberFormat="1" applyFont="1" applyFill="1" applyBorder="1" applyAlignment="1">
      <alignment wrapText="1"/>
    </xf>
    <xf numFmtId="164" fontId="3" fillId="0" borderId="22" xfId="1" applyNumberFormat="1" applyFont="1" applyFill="1" applyBorder="1" applyAlignment="1">
      <alignment vertical="center" wrapText="1"/>
    </xf>
    <xf numFmtId="164" fontId="3" fillId="0" borderId="23" xfId="1" applyNumberFormat="1" applyFont="1" applyFill="1" applyBorder="1" applyAlignment="1">
      <alignment wrapText="1"/>
    </xf>
    <xf numFmtId="2" fontId="3" fillId="2" borderId="2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3" fontId="3" fillId="2" borderId="24" xfId="2" applyFont="1" applyFill="1" applyBorder="1" applyAlignment="1">
      <alignment horizontal="center"/>
    </xf>
    <xf numFmtId="0" fontId="10" fillId="2" borderId="46" xfId="0" applyFont="1" applyFill="1" applyBorder="1" applyAlignment="1">
      <alignment wrapText="1"/>
    </xf>
    <xf numFmtId="0" fontId="3" fillId="2" borderId="46" xfId="0" applyFont="1" applyFill="1" applyBorder="1" applyAlignment="1">
      <alignment horizontal="justify"/>
    </xf>
    <xf numFmtId="0" fontId="3" fillId="2" borderId="58" xfId="0" applyFont="1" applyFill="1" applyBorder="1" applyAlignment="1">
      <alignment horizontal="justify"/>
    </xf>
    <xf numFmtId="164" fontId="10" fillId="2" borderId="24" xfId="1" applyNumberFormat="1" applyFont="1" applyFill="1" applyBorder="1" applyAlignment="1">
      <alignment horizontal="center"/>
    </xf>
    <xf numFmtId="164" fontId="3" fillId="2" borderId="24" xfId="1" applyNumberFormat="1" applyFont="1" applyFill="1" applyBorder="1" applyAlignment="1">
      <alignment horizontal="center"/>
    </xf>
    <xf numFmtId="164" fontId="3" fillId="2" borderId="25" xfId="1" applyNumberFormat="1" applyFont="1" applyFill="1" applyBorder="1" applyAlignment="1">
      <alignment horizontal="center"/>
    </xf>
    <xf numFmtId="43" fontId="10" fillId="3" borderId="24" xfId="1" applyFont="1" applyFill="1" applyBorder="1" applyAlignment="1">
      <alignment horizontal="center"/>
    </xf>
    <xf numFmtId="43" fontId="10" fillId="2" borderId="24" xfId="1" applyFont="1" applyFill="1" applyBorder="1" applyAlignment="1">
      <alignment horizontal="center"/>
    </xf>
    <xf numFmtId="43" fontId="3" fillId="2" borderId="24" xfId="1" applyFont="1" applyFill="1" applyBorder="1" applyAlignment="1">
      <alignment horizontal="center"/>
    </xf>
    <xf numFmtId="164" fontId="10" fillId="4" borderId="24" xfId="1" applyNumberFormat="1" applyFont="1" applyFill="1" applyBorder="1" applyAlignment="1">
      <alignment horizontal="center" wrapText="1"/>
    </xf>
    <xf numFmtId="164" fontId="10" fillId="4" borderId="5" xfId="1" applyNumberFormat="1" applyFont="1" applyFill="1" applyBorder="1" applyAlignment="1">
      <alignment horizontal="center" wrapText="1"/>
    </xf>
    <xf numFmtId="164" fontId="22" fillId="2" borderId="10" xfId="3" applyNumberFormat="1" applyFont="1" applyFill="1" applyBorder="1" applyAlignment="1"/>
    <xf numFmtId="164" fontId="22" fillId="2" borderId="11" xfId="3" applyNumberFormat="1" applyFont="1" applyFill="1" applyBorder="1" applyAlignment="1"/>
    <xf numFmtId="0" fontId="21" fillId="2" borderId="45" xfId="5" applyFont="1" applyFill="1" applyBorder="1" applyAlignment="1">
      <alignment horizontal="center"/>
    </xf>
    <xf numFmtId="0" fontId="29" fillId="2" borderId="26" xfId="0" applyFont="1" applyFill="1" applyBorder="1" applyAlignment="1"/>
    <xf numFmtId="0" fontId="21" fillId="2" borderId="39" xfId="5" applyFont="1" applyFill="1" applyBorder="1" applyAlignment="1">
      <alignment horizontal="center"/>
    </xf>
    <xf numFmtId="164" fontId="8" fillId="3" borderId="35" xfId="3" applyNumberFormat="1" applyFont="1" applyFill="1" applyBorder="1" applyAlignment="1">
      <alignment horizontal="center"/>
    </xf>
    <xf numFmtId="164" fontId="22" fillId="2" borderId="35" xfId="3" applyNumberFormat="1" applyFont="1" applyFill="1" applyBorder="1" applyAlignment="1"/>
    <xf numFmtId="164" fontId="22" fillId="2" borderId="36" xfId="3" applyNumberFormat="1" applyFont="1" applyFill="1" applyBorder="1" applyAlignment="1"/>
    <xf numFmtId="0" fontId="21" fillId="2" borderId="13" xfId="5" applyFont="1" applyFill="1" applyBorder="1" applyAlignment="1">
      <alignment horizontal="center"/>
    </xf>
    <xf numFmtId="0" fontId="21" fillId="2" borderId="40" xfId="5" applyFont="1" applyFill="1" applyBorder="1" applyAlignment="1">
      <alignment horizontal="center"/>
    </xf>
    <xf numFmtId="164" fontId="8" fillId="3" borderId="24" xfId="3" applyNumberFormat="1" applyFont="1" applyFill="1" applyBorder="1" applyAlignment="1">
      <alignment horizontal="center"/>
    </xf>
    <xf numFmtId="164" fontId="8" fillId="3" borderId="11" xfId="3" applyNumberFormat="1" applyFont="1" applyFill="1" applyBorder="1" applyAlignment="1">
      <alignment horizontal="center"/>
    </xf>
    <xf numFmtId="164" fontId="22" fillId="2" borderId="46" xfId="3" applyNumberFormat="1" applyFont="1" applyFill="1" applyBorder="1" applyAlignment="1"/>
    <xf numFmtId="164" fontId="22" fillId="2" borderId="24" xfId="3" applyNumberFormat="1" applyFont="1" applyFill="1" applyBorder="1" applyAlignment="1"/>
    <xf numFmtId="164" fontId="22" fillId="2" borderId="25" xfId="3" applyNumberFormat="1" applyFont="1" applyFill="1" applyBorder="1" applyAlignment="1"/>
    <xf numFmtId="164" fontId="10" fillId="2" borderId="4" xfId="1" applyNumberFormat="1" applyFont="1" applyFill="1" applyBorder="1" applyAlignment="1">
      <alignment horizontal="center"/>
    </xf>
    <xf numFmtId="164" fontId="3" fillId="2" borderId="4" xfId="1" applyNumberFormat="1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wrapText="1"/>
    </xf>
    <xf numFmtId="164" fontId="3" fillId="0" borderId="35" xfId="1" applyNumberFormat="1" applyFont="1" applyFill="1" applyBorder="1" applyAlignment="1">
      <alignment vertical="center" wrapText="1"/>
    </xf>
    <xf numFmtId="164" fontId="3" fillId="0" borderId="36" xfId="1" applyNumberFormat="1" applyFont="1" applyFill="1" applyBorder="1" applyAlignment="1">
      <alignment vertical="center" wrapText="1"/>
    </xf>
    <xf numFmtId="0" fontId="21" fillId="0" borderId="1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10" fillId="0" borderId="29" xfId="0" applyFont="1" applyBorder="1" applyAlignment="1">
      <alignment horizontal="center" wrapText="1"/>
    </xf>
    <xf numFmtId="0" fontId="10" fillId="0" borderId="53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164" fontId="10" fillId="0" borderId="56" xfId="1" applyNumberFormat="1" applyFont="1" applyFill="1" applyBorder="1" applyAlignment="1">
      <alignment horizontal="center" wrapText="1"/>
    </xf>
    <xf numFmtId="164" fontId="10" fillId="0" borderId="53" xfId="1" applyNumberFormat="1" applyFont="1" applyFill="1" applyBorder="1" applyAlignment="1">
      <alignment horizontal="center" wrapText="1"/>
    </xf>
    <xf numFmtId="164" fontId="10" fillId="0" borderId="54" xfId="1" applyNumberFormat="1" applyFont="1" applyFill="1" applyBorder="1" applyAlignment="1">
      <alignment horizontal="center" wrapText="1"/>
    </xf>
    <xf numFmtId="0" fontId="21" fillId="0" borderId="3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2" fontId="10" fillId="2" borderId="46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0" fontId="10" fillId="2" borderId="46" xfId="0" applyFont="1" applyFill="1" applyBorder="1" applyAlignment="1">
      <alignment horizontal="left"/>
    </xf>
    <xf numFmtId="0" fontId="10" fillId="0" borderId="2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29" fillId="2" borderId="30" xfId="0" applyFont="1" applyFill="1" applyBorder="1" applyAlignment="1">
      <alignment horizontal="center"/>
    </xf>
    <xf numFmtId="0" fontId="29" fillId="2" borderId="51" xfId="0" applyFont="1" applyFill="1" applyBorder="1" applyAlignment="1">
      <alignment horizontal="center"/>
    </xf>
    <xf numFmtId="0" fontId="29" fillId="2" borderId="52" xfId="0" applyFont="1" applyFill="1" applyBorder="1" applyAlignment="1">
      <alignment horizontal="center"/>
    </xf>
    <xf numFmtId="164" fontId="9" fillId="2" borderId="24" xfId="1" applyNumberFormat="1" applyFont="1" applyFill="1" applyBorder="1" applyAlignment="1">
      <alignment horizontal="center"/>
    </xf>
    <xf numFmtId="164" fontId="9" fillId="2" borderId="5" xfId="1" applyNumberFormat="1" applyFont="1" applyFill="1" applyBorder="1" applyAlignment="1">
      <alignment horizontal="center"/>
    </xf>
    <xf numFmtId="164" fontId="9" fillId="2" borderId="4" xfId="1" applyNumberFormat="1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0" xfId="0" applyFont="1" applyBorder="1" applyAlignment="1"/>
    <xf numFmtId="0" fontId="21" fillId="0" borderId="51" xfId="0" applyFont="1" applyBorder="1" applyAlignment="1"/>
    <xf numFmtId="0" fontId="21" fillId="0" borderId="52" xfId="0" applyFont="1" applyBorder="1" applyAlignment="1"/>
    <xf numFmtId="0" fontId="21" fillId="0" borderId="50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1" fillId="0" borderId="30" xfId="0" applyFont="1" applyBorder="1" applyAlignment="1">
      <alignment vertical="center"/>
    </xf>
    <xf numFmtId="0" fontId="21" fillId="0" borderId="51" xfId="0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1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43" fontId="10" fillId="2" borderId="5" xfId="1" applyFont="1" applyFill="1" applyBorder="1" applyAlignment="1"/>
    <xf numFmtId="4" fontId="3" fillId="2" borderId="15" xfId="0" applyNumberFormat="1" applyFont="1" applyFill="1" applyBorder="1" applyAlignment="1">
      <alignment horizontal="center"/>
    </xf>
    <xf numFmtId="4" fontId="3" fillId="2" borderId="55" xfId="0" applyNumberFormat="1" applyFont="1" applyFill="1" applyBorder="1" applyAlignment="1">
      <alignment horizontal="center"/>
    </xf>
    <xf numFmtId="43" fontId="10" fillId="2" borderId="24" xfId="1" applyFont="1" applyFill="1" applyBorder="1" applyAlignment="1"/>
    <xf numFmtId="164" fontId="10" fillId="2" borderId="4" xfId="1" applyNumberFormat="1" applyFont="1" applyFill="1" applyBorder="1" applyAlignment="1"/>
    <xf numFmtId="43" fontId="10" fillId="2" borderId="46" xfId="1" applyFont="1" applyFill="1" applyBorder="1" applyAlignment="1">
      <alignment horizontal="center"/>
    </xf>
    <xf numFmtId="43" fontId="10" fillId="2" borderId="10" xfId="1" applyFont="1" applyFill="1" applyBorder="1" applyAlignment="1">
      <alignment horizontal="center"/>
    </xf>
    <xf numFmtId="43" fontId="10" fillId="2" borderId="11" xfId="1" applyFont="1" applyFill="1" applyBorder="1" applyAlignment="1">
      <alignment horizontal="center"/>
    </xf>
    <xf numFmtId="164" fontId="10" fillId="2" borderId="5" xfId="1" applyNumberFormat="1" applyFont="1" applyFill="1" applyBorder="1" applyAlignment="1">
      <alignment wrapText="1"/>
    </xf>
    <xf numFmtId="164" fontId="10" fillId="2" borderId="5" xfId="1" applyNumberFormat="1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3" fillId="0" borderId="24" xfId="0" applyFont="1" applyBorder="1" applyAlignment="1"/>
    <xf numFmtId="164" fontId="3" fillId="2" borderId="4" xfId="1" applyNumberFormat="1" applyFont="1" applyFill="1" applyBorder="1" applyAlignment="1"/>
    <xf numFmtId="164" fontId="9" fillId="0" borderId="24" xfId="1" applyNumberFormat="1" applyFont="1" applyFill="1" applyBorder="1" applyAlignment="1">
      <alignment horizontal="center"/>
    </xf>
    <xf numFmtId="164" fontId="10" fillId="2" borderId="24" xfId="1" applyNumberFormat="1" applyFont="1" applyFill="1" applyBorder="1" applyAlignment="1">
      <alignment wrapText="1"/>
    </xf>
    <xf numFmtId="164" fontId="10" fillId="2" borderId="4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/>
    <xf numFmtId="164" fontId="10" fillId="2" borderId="24" xfId="1" applyNumberFormat="1" applyFont="1" applyFill="1" applyBorder="1" applyAlignment="1">
      <alignment horizontal="center"/>
    </xf>
    <xf numFmtId="164" fontId="10" fillId="2" borderId="4" xfId="1" applyNumberFormat="1" applyFont="1" applyFill="1" applyBorder="1" applyAlignment="1">
      <alignment horizontal="center"/>
    </xf>
  </cellXfs>
  <cellStyles count="10">
    <cellStyle name="Comma" xfId="1" builtinId="3"/>
    <cellStyle name="Comma 2" xfId="2"/>
    <cellStyle name="Comma 4" xfId="3"/>
    <cellStyle name="Normal" xfId="0" builtinId="0"/>
    <cellStyle name="Normal 2" xfId="4"/>
    <cellStyle name="Normal 2 2" xfId="5"/>
    <cellStyle name="Normal 2 3" xfId="6"/>
    <cellStyle name="Normal 3" xfId="7"/>
    <cellStyle name="Normal 4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9</xdr:col>
      <xdr:colOff>66675</xdr:colOff>
      <xdr:row>7</xdr:row>
      <xdr:rowOff>0</xdr:rowOff>
    </xdr:to>
    <xdr:pic>
      <xdr:nvPicPr>
        <xdr:cNvPr id="1113" name="Imazh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51625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2009775</xdr:colOff>
      <xdr:row>0</xdr:row>
      <xdr:rowOff>66675</xdr:rowOff>
    </xdr:from>
    <xdr:to>
      <xdr:col>6</xdr:col>
      <xdr:colOff>704850</xdr:colOff>
      <xdr:row>7</xdr:row>
      <xdr:rowOff>66675</xdr:rowOff>
    </xdr:to>
    <xdr:pic>
      <xdr:nvPicPr>
        <xdr:cNvPr id="2137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66675"/>
          <a:ext cx="59436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205489</xdr:colOff>
      <xdr:row>9</xdr:row>
      <xdr:rowOff>11938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5901439" cy="1469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66675</xdr:rowOff>
    </xdr:from>
    <xdr:to>
      <xdr:col>4</xdr:col>
      <xdr:colOff>666750</xdr:colOff>
      <xdr:row>9</xdr:row>
      <xdr:rowOff>76200</xdr:rowOff>
    </xdr:to>
    <xdr:pic>
      <xdr:nvPicPr>
        <xdr:cNvPr id="3161" name="Imazh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6675"/>
          <a:ext cx="59055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0</xdr:row>
      <xdr:rowOff>66675</xdr:rowOff>
    </xdr:from>
    <xdr:to>
      <xdr:col>4</xdr:col>
      <xdr:colOff>333375</xdr:colOff>
      <xdr:row>9</xdr:row>
      <xdr:rowOff>76200</xdr:rowOff>
    </xdr:to>
    <xdr:pic>
      <xdr:nvPicPr>
        <xdr:cNvPr id="4185" name="Imazh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6675"/>
          <a:ext cx="59055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83"/>
  <sheetViews>
    <sheetView tabSelected="1" view="pageBreakPreview" zoomScaleNormal="100" zoomScaleSheetLayoutView="100" workbookViewId="0">
      <selection activeCell="K26" sqref="K26"/>
    </sheetView>
  </sheetViews>
  <sheetFormatPr defaultColWidth="85.7109375" defaultRowHeight="12.95" customHeight="1" x14ac:dyDescent="0.25"/>
  <cols>
    <col min="1" max="1" width="11.42578125" style="2" customWidth="1"/>
    <col min="2" max="2" width="35.28515625" style="2" customWidth="1"/>
    <col min="3" max="3" width="13.7109375" style="2" customWidth="1"/>
    <col min="4" max="4" width="13.7109375" style="4" customWidth="1"/>
    <col min="5" max="5" width="13.7109375" style="2" customWidth="1"/>
    <col min="6" max="6" width="13.7109375" style="4" customWidth="1"/>
    <col min="7" max="7" width="14.42578125" style="2" bestFit="1" customWidth="1"/>
    <col min="8" max="8" width="13.7109375" style="4" customWidth="1"/>
    <col min="9" max="9" width="13.7109375" style="2" customWidth="1"/>
    <col min="10" max="10" width="13.7109375" style="4" customWidth="1"/>
    <col min="11" max="14" width="13.7109375" style="2" customWidth="1"/>
    <col min="15" max="15" width="15.5703125" style="2" bestFit="1" customWidth="1"/>
    <col min="16" max="16" width="13.7109375" style="2" customWidth="1"/>
    <col min="17" max="16384" width="85.7109375" style="2"/>
  </cols>
  <sheetData>
    <row r="1" spans="1:16" ht="12.95" customHeight="1" x14ac:dyDescent="0.25">
      <c r="A1" s="7"/>
      <c r="B1" s="7"/>
      <c r="C1" s="7"/>
      <c r="D1" s="8"/>
      <c r="E1" s="7"/>
      <c r="F1" s="8"/>
      <c r="G1" s="7"/>
      <c r="H1" s="8"/>
      <c r="I1" s="7"/>
      <c r="J1" s="8"/>
      <c r="K1" s="7"/>
      <c r="L1" s="7"/>
      <c r="M1" s="7"/>
      <c r="N1" s="7"/>
      <c r="O1" s="7"/>
      <c r="P1" s="7"/>
    </row>
    <row r="2" spans="1:16" ht="12.95" customHeight="1" x14ac:dyDescent="0.25">
      <c r="A2" s="7"/>
      <c r="B2" s="7"/>
      <c r="C2" s="7"/>
      <c r="D2" s="8"/>
      <c r="E2" s="7"/>
      <c r="F2" s="8"/>
      <c r="G2" s="7"/>
      <c r="H2" s="8"/>
      <c r="I2" s="7"/>
      <c r="J2" s="8"/>
      <c r="K2" s="7"/>
      <c r="L2" s="7"/>
      <c r="M2" s="7"/>
      <c r="N2" s="7"/>
      <c r="O2" s="7"/>
      <c r="P2" s="7"/>
    </row>
    <row r="3" spans="1:16" ht="12.95" customHeight="1" x14ac:dyDescent="0.25">
      <c r="A3" s="9"/>
      <c r="B3" s="10"/>
      <c r="C3" s="11"/>
      <c r="D3" s="12"/>
      <c r="E3" s="13"/>
      <c r="F3" s="12"/>
      <c r="G3" s="13"/>
      <c r="H3" s="12"/>
      <c r="I3" s="13"/>
      <c r="J3" s="12"/>
      <c r="K3" s="13"/>
      <c r="L3" s="13"/>
      <c r="M3" s="7"/>
      <c r="N3" s="7"/>
      <c r="O3" s="7"/>
      <c r="P3" s="7"/>
    </row>
    <row r="4" spans="1:16" ht="12.95" customHeight="1" x14ac:dyDescent="0.25">
      <c r="A4" s="9"/>
      <c r="B4" s="10"/>
      <c r="C4" s="11"/>
      <c r="D4" s="12"/>
      <c r="E4" s="13"/>
      <c r="F4" s="12"/>
      <c r="G4" s="13"/>
      <c r="H4" s="12"/>
      <c r="I4" s="13"/>
      <c r="J4" s="12"/>
      <c r="K4" s="13"/>
      <c r="L4" s="13"/>
      <c r="M4" s="7"/>
      <c r="N4" s="7"/>
      <c r="O4" s="7"/>
      <c r="P4" s="7"/>
    </row>
    <row r="5" spans="1:16" ht="12.95" customHeight="1" x14ac:dyDescent="0.25">
      <c r="A5" s="9"/>
      <c r="B5" s="10"/>
      <c r="C5" s="11"/>
      <c r="D5" s="12"/>
      <c r="E5" s="13"/>
      <c r="F5" s="12"/>
      <c r="G5" s="13"/>
      <c r="H5" s="12"/>
      <c r="I5" s="13"/>
      <c r="J5" s="12"/>
      <c r="K5" s="13"/>
      <c r="L5" s="13"/>
      <c r="M5" s="7"/>
      <c r="N5" s="7"/>
      <c r="O5" s="7"/>
      <c r="P5" s="7"/>
    </row>
    <row r="6" spans="1:16" ht="12.95" customHeight="1" x14ac:dyDescent="0.25">
      <c r="A6" s="9"/>
      <c r="B6" s="10"/>
      <c r="C6" s="11"/>
      <c r="D6" s="12"/>
      <c r="E6" s="13"/>
      <c r="F6" s="12"/>
      <c r="G6" s="13"/>
      <c r="H6" s="12"/>
      <c r="I6" s="13"/>
      <c r="J6" s="12"/>
      <c r="K6" s="13"/>
      <c r="L6" s="13"/>
      <c r="M6" s="7"/>
      <c r="N6" s="7"/>
      <c r="O6" s="7"/>
      <c r="P6" s="7"/>
    </row>
    <row r="7" spans="1:16" ht="12.95" customHeight="1" x14ac:dyDescent="0.25">
      <c r="A7" s="9"/>
      <c r="B7" s="10"/>
      <c r="C7" s="11"/>
      <c r="D7" s="12"/>
      <c r="E7" s="13"/>
      <c r="F7" s="12"/>
      <c r="G7" s="13"/>
      <c r="H7" s="12"/>
      <c r="I7" s="13"/>
      <c r="J7" s="12"/>
      <c r="K7" s="13"/>
      <c r="L7" s="13"/>
      <c r="M7" s="7"/>
      <c r="N7" s="7"/>
      <c r="O7" s="7"/>
      <c r="P7" s="7"/>
    </row>
    <row r="8" spans="1:16" ht="12.95" customHeight="1" x14ac:dyDescent="0.25">
      <c r="A8" s="9"/>
      <c r="B8" s="10"/>
      <c r="C8" s="11"/>
      <c r="D8" s="12"/>
      <c r="E8" s="13"/>
      <c r="F8" s="12"/>
      <c r="G8" s="13"/>
      <c r="H8" s="12"/>
      <c r="I8" s="13"/>
      <c r="J8" s="12"/>
      <c r="K8" s="13"/>
      <c r="L8" s="13"/>
      <c r="M8" s="7"/>
      <c r="N8" s="7"/>
      <c r="O8" s="7"/>
      <c r="P8" s="7"/>
    </row>
    <row r="9" spans="1:16" ht="12.95" customHeight="1" x14ac:dyDescent="0.25">
      <c r="A9" s="9"/>
      <c r="B9" s="10"/>
      <c r="C9" s="11"/>
      <c r="D9" s="12"/>
      <c r="E9" s="13"/>
      <c r="F9" s="12"/>
      <c r="G9" s="13"/>
      <c r="H9" s="12"/>
      <c r="I9" s="13"/>
      <c r="J9" s="12"/>
      <c r="K9" s="13"/>
      <c r="L9" s="13"/>
      <c r="M9" s="7"/>
      <c r="N9" s="7"/>
      <c r="O9" s="7"/>
      <c r="P9" s="7"/>
    </row>
    <row r="10" spans="1:16" ht="12.95" customHeight="1" x14ac:dyDescent="0.25">
      <c r="A10" s="9"/>
      <c r="B10" s="36" t="s">
        <v>32</v>
      </c>
      <c r="C10" s="69"/>
      <c r="D10" s="70"/>
      <c r="E10" s="71"/>
      <c r="F10" s="70"/>
      <c r="G10" s="71"/>
      <c r="H10" s="70"/>
      <c r="I10" s="71"/>
      <c r="J10" s="70"/>
      <c r="K10" s="71"/>
      <c r="L10" s="71"/>
      <c r="M10" s="72"/>
      <c r="N10" s="72"/>
      <c r="O10" s="72"/>
      <c r="P10" s="7"/>
    </row>
    <row r="11" spans="1:16" ht="12.95" customHeight="1" thickBot="1" x14ac:dyDescent="0.3">
      <c r="A11" s="9"/>
      <c r="B11" s="44"/>
      <c r="C11" s="71"/>
      <c r="D11" s="70"/>
      <c r="E11" s="71"/>
      <c r="F11" s="70"/>
      <c r="G11" s="71"/>
      <c r="H11" s="70"/>
      <c r="I11" s="71"/>
      <c r="J11" s="70"/>
      <c r="K11" s="71"/>
      <c r="L11" s="71"/>
      <c r="M11" s="72"/>
      <c r="N11" s="72"/>
      <c r="O11" s="72"/>
      <c r="P11" s="7"/>
    </row>
    <row r="12" spans="1:16" s="3" customFormat="1" ht="12.95" customHeight="1" x14ac:dyDescent="0.25">
      <c r="A12" s="262" t="s">
        <v>24</v>
      </c>
      <c r="B12" s="264" t="s">
        <v>33</v>
      </c>
      <c r="C12" s="260" t="s">
        <v>38</v>
      </c>
      <c r="D12" s="251"/>
      <c r="E12" s="260" t="s">
        <v>37</v>
      </c>
      <c r="F12" s="261"/>
      <c r="G12" s="250" t="s">
        <v>44</v>
      </c>
      <c r="H12" s="251"/>
      <c r="I12" s="250" t="s">
        <v>55</v>
      </c>
      <c r="J12" s="251"/>
      <c r="K12" s="250" t="s">
        <v>57</v>
      </c>
      <c r="L12" s="251"/>
      <c r="M12" s="250" t="s">
        <v>60</v>
      </c>
      <c r="N12" s="251"/>
      <c r="O12" s="250" t="s">
        <v>69</v>
      </c>
      <c r="P12" s="251"/>
    </row>
    <row r="13" spans="1:16" s="3" customFormat="1" ht="12.95" customHeight="1" x14ac:dyDescent="0.25">
      <c r="A13" s="263"/>
      <c r="B13" s="265"/>
      <c r="C13" s="73" t="s">
        <v>27</v>
      </c>
      <c r="D13" s="74" t="s">
        <v>31</v>
      </c>
      <c r="E13" s="73" t="s">
        <v>27</v>
      </c>
      <c r="F13" s="85" t="s">
        <v>31</v>
      </c>
      <c r="G13" s="125" t="s">
        <v>27</v>
      </c>
      <c r="H13" s="74" t="s">
        <v>31</v>
      </c>
      <c r="I13" s="125" t="s">
        <v>27</v>
      </c>
      <c r="J13" s="74" t="s">
        <v>31</v>
      </c>
      <c r="K13" s="125" t="s">
        <v>27</v>
      </c>
      <c r="L13" s="74" t="s">
        <v>31</v>
      </c>
      <c r="M13" s="125" t="s">
        <v>27</v>
      </c>
      <c r="N13" s="74" t="s">
        <v>31</v>
      </c>
      <c r="O13" s="125" t="s">
        <v>27</v>
      </c>
      <c r="P13" s="74" t="s">
        <v>31</v>
      </c>
    </row>
    <row r="14" spans="1:16" s="3" customFormat="1" ht="12.95" customHeight="1" x14ac:dyDescent="0.25">
      <c r="A14" s="41" t="s">
        <v>0</v>
      </c>
      <c r="B14" s="75" t="s">
        <v>1</v>
      </c>
      <c r="C14" s="76">
        <v>838528</v>
      </c>
      <c r="D14" s="77">
        <v>2065.2593116032981</v>
      </c>
      <c r="E14" s="76">
        <v>1780102</v>
      </c>
      <c r="F14" s="120">
        <v>4578.71061998</v>
      </c>
      <c r="G14" s="76">
        <f t="shared" ref="G14:L14" si="0">G15+G16</f>
        <v>2782775</v>
      </c>
      <c r="H14" s="76">
        <f t="shared" si="0"/>
        <v>7734.5156234199985</v>
      </c>
      <c r="I14" s="76">
        <f t="shared" si="0"/>
        <v>3798822</v>
      </c>
      <c r="J14" s="76">
        <f t="shared" si="0"/>
        <v>10792.96331578</v>
      </c>
      <c r="K14" s="76">
        <f t="shared" si="0"/>
        <v>6801341</v>
      </c>
      <c r="L14" s="76">
        <f t="shared" si="0"/>
        <v>15628.385996800003</v>
      </c>
      <c r="M14" s="76">
        <f t="shared" ref="M14:N14" si="1">M15+M16</f>
        <v>10216680</v>
      </c>
      <c r="N14" s="76">
        <f t="shared" si="1"/>
        <v>45347.508261717332</v>
      </c>
      <c r="O14" s="76">
        <f t="shared" ref="O14:P14" si="2">O15+O16</f>
        <v>14056000</v>
      </c>
      <c r="P14" s="76">
        <f t="shared" si="2"/>
        <v>91623.629902410918</v>
      </c>
    </row>
    <row r="15" spans="1:16" s="3" customFormat="1" ht="12.95" customHeight="1" thickBot="1" x14ac:dyDescent="0.3">
      <c r="A15" s="34"/>
      <c r="B15" s="78" t="s">
        <v>20</v>
      </c>
      <c r="C15" s="79"/>
      <c r="D15" s="80"/>
      <c r="E15" s="79"/>
      <c r="F15" s="121"/>
      <c r="G15" s="123"/>
      <c r="H15" s="124"/>
      <c r="I15" s="123"/>
      <c r="J15" s="124"/>
      <c r="K15" s="123"/>
      <c r="L15" s="124"/>
      <c r="M15" s="123"/>
      <c r="N15" s="124"/>
      <c r="O15" s="195">
        <v>6590</v>
      </c>
      <c r="P15" s="127">
        <v>30.646754999999999</v>
      </c>
    </row>
    <row r="16" spans="1:16" ht="12.95" customHeight="1" thickBot="1" x14ac:dyDescent="0.3">
      <c r="A16" s="51"/>
      <c r="B16" s="81" t="s">
        <v>21</v>
      </c>
      <c r="C16" s="82">
        <v>1030371</v>
      </c>
      <c r="D16" s="83">
        <v>2065.2593116032981</v>
      </c>
      <c r="E16" s="82">
        <v>1780102</v>
      </c>
      <c r="F16" s="122">
        <v>4578.71061998</v>
      </c>
      <c r="G16" s="127">
        <v>2782775</v>
      </c>
      <c r="H16" s="126">
        <v>7734.5156234199985</v>
      </c>
      <c r="I16" s="127">
        <v>3798822</v>
      </c>
      <c r="J16" s="126">
        <v>10792.96331578</v>
      </c>
      <c r="K16" s="127">
        <v>6801341</v>
      </c>
      <c r="L16" s="126">
        <v>15628.385996800003</v>
      </c>
      <c r="M16" s="127">
        <v>10216680</v>
      </c>
      <c r="N16" s="126">
        <v>45347.508261717332</v>
      </c>
      <c r="O16" s="195">
        <v>14049410</v>
      </c>
      <c r="P16" s="127">
        <v>91592.983147410923</v>
      </c>
    </row>
    <row r="17" spans="1:16" ht="12.95" customHeight="1" x14ac:dyDescent="0.25">
      <c r="A17" s="9"/>
      <c r="B17" s="84"/>
      <c r="C17" s="69"/>
      <c r="D17" s="70"/>
      <c r="E17" s="71"/>
      <c r="F17" s="70"/>
      <c r="G17" s="71"/>
      <c r="H17" s="70"/>
      <c r="I17" s="71"/>
      <c r="J17" s="70"/>
      <c r="K17" s="71"/>
      <c r="L17" s="71"/>
      <c r="M17" s="72"/>
      <c r="N17" s="72"/>
      <c r="O17" s="72"/>
      <c r="P17" s="7"/>
    </row>
    <row r="18" spans="1:16" ht="12.95" customHeight="1" x14ac:dyDescent="0.25">
      <c r="A18" s="9"/>
      <c r="B18" s="36" t="s">
        <v>75</v>
      </c>
      <c r="C18" s="69"/>
      <c r="D18" s="70"/>
      <c r="E18" s="71"/>
      <c r="F18" s="70"/>
      <c r="G18" s="71"/>
      <c r="H18" s="70"/>
      <c r="I18" s="71"/>
      <c r="J18" s="70"/>
      <c r="K18" s="71"/>
      <c r="L18" s="71"/>
      <c r="M18" s="72"/>
      <c r="N18" s="72"/>
      <c r="O18" s="72"/>
      <c r="P18" s="7"/>
    </row>
    <row r="19" spans="1:16" ht="12.95" customHeight="1" thickBot="1" x14ac:dyDescent="0.3">
      <c r="A19" s="9"/>
      <c r="B19" s="44"/>
      <c r="C19" s="71"/>
      <c r="D19" s="70"/>
      <c r="E19" s="71"/>
      <c r="F19" s="70"/>
      <c r="G19" s="71"/>
      <c r="H19" s="7"/>
      <c r="I19" s="7"/>
      <c r="J19" s="7"/>
      <c r="K19" s="7"/>
      <c r="L19" s="7"/>
      <c r="M19" s="7"/>
      <c r="N19" s="7"/>
      <c r="O19" s="7"/>
      <c r="P19" s="7"/>
    </row>
    <row r="20" spans="1:16" s="3" customFormat="1" ht="12.95" customHeight="1" thickBot="1" x14ac:dyDescent="0.3">
      <c r="A20" s="262" t="s">
        <v>24</v>
      </c>
      <c r="B20" s="264" t="s">
        <v>2</v>
      </c>
      <c r="C20" s="252" t="s">
        <v>76</v>
      </c>
      <c r="D20" s="253"/>
      <c r="E20" s="253"/>
      <c r="F20" s="254"/>
      <c r="G20" s="255" t="s">
        <v>77</v>
      </c>
      <c r="H20" s="7"/>
      <c r="I20" s="7"/>
      <c r="J20" s="7"/>
      <c r="K20" s="7"/>
      <c r="L20" s="7"/>
      <c r="M20" s="7"/>
      <c r="N20" s="7"/>
      <c r="O20" s="7"/>
      <c r="P20" s="7"/>
    </row>
    <row r="21" spans="1:16" s="3" customFormat="1" ht="18.75" customHeight="1" thickBot="1" x14ac:dyDescent="0.3">
      <c r="A21" s="263"/>
      <c r="B21" s="265"/>
      <c r="C21" s="227" t="s">
        <v>19</v>
      </c>
      <c r="D21" s="228" t="s">
        <v>18</v>
      </c>
      <c r="E21" s="228" t="s">
        <v>22</v>
      </c>
      <c r="F21" s="228" t="s">
        <v>23</v>
      </c>
      <c r="G21" s="256"/>
      <c r="H21" s="7"/>
      <c r="I21" s="7"/>
      <c r="J21" s="7"/>
      <c r="K21" s="7"/>
      <c r="L21" s="7"/>
      <c r="M21" s="7"/>
      <c r="N21" s="7"/>
      <c r="O21" s="7"/>
      <c r="P21" s="7"/>
    </row>
    <row r="22" spans="1:16" s="3" customFormat="1" ht="17.25" customHeight="1" thickBot="1" x14ac:dyDescent="0.3">
      <c r="A22" s="41" t="s">
        <v>0</v>
      </c>
      <c r="B22" s="75" t="s">
        <v>1</v>
      </c>
      <c r="C22" s="196">
        <f>C23+C24</f>
        <v>3806260</v>
      </c>
      <c r="D22" s="196">
        <f t="shared" ref="D22:F22" si="3">D23+D24</f>
        <v>3881983</v>
      </c>
      <c r="E22" s="196">
        <f t="shared" si="3"/>
        <v>4037491</v>
      </c>
      <c r="F22" s="197">
        <f t="shared" si="3"/>
        <v>0</v>
      </c>
      <c r="G22" s="198">
        <f>SUM(C22:F22)</f>
        <v>11725734</v>
      </c>
      <c r="H22" s="7"/>
      <c r="I22" s="7"/>
      <c r="J22" s="7"/>
      <c r="K22" s="7"/>
      <c r="L22" s="7"/>
      <c r="M22" s="7"/>
      <c r="N22" s="7"/>
      <c r="O22" s="7"/>
      <c r="P22" s="7"/>
    </row>
    <row r="23" spans="1:16" s="3" customFormat="1" ht="16.5" customHeight="1" x14ac:dyDescent="0.25">
      <c r="A23" s="34"/>
      <c r="B23" s="78" t="s">
        <v>20</v>
      </c>
      <c r="C23" s="199">
        <v>2123</v>
      </c>
      <c r="D23" s="200">
        <v>2190</v>
      </c>
      <c r="E23" s="153">
        <v>7691</v>
      </c>
      <c r="F23" s="153"/>
      <c r="G23" s="201">
        <f>SUM(C23:F23)</f>
        <v>12004</v>
      </c>
      <c r="H23" s="7"/>
      <c r="I23" s="7"/>
      <c r="J23" s="7"/>
      <c r="K23" s="7"/>
      <c r="L23" s="7"/>
      <c r="M23" s="7"/>
      <c r="N23" s="7"/>
      <c r="O23" s="7"/>
      <c r="P23" s="7"/>
    </row>
    <row r="24" spans="1:16" ht="15.75" customHeight="1" thickBot="1" x14ac:dyDescent="0.3">
      <c r="A24" s="42"/>
      <c r="B24" s="78" t="s">
        <v>21</v>
      </c>
      <c r="C24" s="202">
        <v>3804137</v>
      </c>
      <c r="D24" s="197">
        <v>3879793</v>
      </c>
      <c r="E24" s="197">
        <v>4029800</v>
      </c>
      <c r="F24" s="197"/>
      <c r="G24" s="203">
        <f>C24+D24+E24+F24</f>
        <v>11713730</v>
      </c>
      <c r="H24" s="7"/>
      <c r="I24" s="7"/>
      <c r="J24" s="7"/>
      <c r="K24" s="7"/>
      <c r="L24" s="7"/>
      <c r="M24" s="7"/>
      <c r="N24" s="7"/>
      <c r="O24" s="7"/>
      <c r="P24" s="7"/>
    </row>
    <row r="25" spans="1:16" ht="12.95" customHeight="1" thickBot="1" x14ac:dyDescent="0.3">
      <c r="A25" s="9"/>
      <c r="B25" s="71"/>
      <c r="C25" s="204"/>
      <c r="D25" s="205"/>
      <c r="E25" s="205"/>
      <c r="F25" s="205"/>
      <c r="G25" s="255" t="s">
        <v>77</v>
      </c>
      <c r="H25" s="7"/>
      <c r="I25" s="7"/>
      <c r="J25" s="7"/>
      <c r="K25" s="7"/>
      <c r="L25" s="7"/>
      <c r="M25" s="7"/>
      <c r="N25" s="7"/>
      <c r="O25" s="7"/>
      <c r="P25" s="7"/>
    </row>
    <row r="26" spans="1:16" ht="12.95" customHeight="1" thickBot="1" x14ac:dyDescent="0.3">
      <c r="A26" s="267" t="s">
        <v>24</v>
      </c>
      <c r="B26" s="266" t="s">
        <v>35</v>
      </c>
      <c r="C26" s="257" t="s">
        <v>76</v>
      </c>
      <c r="D26" s="258"/>
      <c r="E26" s="258"/>
      <c r="F26" s="259"/>
      <c r="G26" s="256"/>
      <c r="H26" s="7"/>
      <c r="I26" s="7"/>
      <c r="J26" s="7"/>
      <c r="K26" s="7"/>
      <c r="L26" s="7"/>
      <c r="M26" s="7"/>
      <c r="N26" s="7"/>
      <c r="O26" s="7"/>
      <c r="P26" s="7"/>
    </row>
    <row r="27" spans="1:16" ht="18.75" customHeight="1" x14ac:dyDescent="0.25">
      <c r="A27" s="263"/>
      <c r="B27" s="265"/>
      <c r="C27" s="206" t="s">
        <v>19</v>
      </c>
      <c r="D27" s="207" t="s">
        <v>18</v>
      </c>
      <c r="E27" s="207" t="s">
        <v>22</v>
      </c>
      <c r="F27" s="208" t="s">
        <v>23</v>
      </c>
      <c r="G27" s="209"/>
      <c r="H27" s="7"/>
      <c r="I27" s="7"/>
      <c r="J27" s="7"/>
      <c r="K27" s="7"/>
      <c r="L27" s="7"/>
      <c r="M27" s="7"/>
      <c r="N27" s="7"/>
      <c r="O27" s="7"/>
      <c r="P27" s="7"/>
    </row>
    <row r="28" spans="1:16" ht="18" x14ac:dyDescent="0.25">
      <c r="A28" s="41" t="s">
        <v>0</v>
      </c>
      <c r="B28" s="75" t="s">
        <v>1</v>
      </c>
      <c r="C28" s="210">
        <f>C29+C30</f>
        <v>20969.099613419497</v>
      </c>
      <c r="D28" s="211">
        <f t="shared" ref="D28:F28" si="4">D29+D30</f>
        <v>22063.997664639999</v>
      </c>
      <c r="E28" s="211">
        <f t="shared" si="4"/>
        <v>22493.170050300003</v>
      </c>
      <c r="F28" s="212">
        <f t="shared" si="4"/>
        <v>0</v>
      </c>
      <c r="G28" s="247">
        <f>SUM(C28:F28)</f>
        <v>65526.2673283595</v>
      </c>
      <c r="H28" s="7"/>
      <c r="I28" s="7"/>
      <c r="J28" s="7"/>
      <c r="K28" s="7"/>
      <c r="L28" s="7"/>
      <c r="M28" s="7"/>
      <c r="N28" s="7"/>
      <c r="O28" s="7"/>
      <c r="P28" s="7"/>
    </row>
    <row r="29" spans="1:16" ht="18" x14ac:dyDescent="0.25">
      <c r="A29" s="34"/>
      <c r="B29" s="78" t="s">
        <v>20</v>
      </c>
      <c r="C29" s="200">
        <v>8.7999999999999989</v>
      </c>
      <c r="D29" s="200">
        <v>9.2463370000000005</v>
      </c>
      <c r="E29" s="200">
        <v>36.842928059999998</v>
      </c>
      <c r="F29" s="213"/>
      <c r="G29" s="248">
        <f>SUM(C29:F29)</f>
        <v>54.88926506</v>
      </c>
      <c r="H29" s="7"/>
      <c r="I29" s="7"/>
      <c r="J29" s="7"/>
      <c r="K29" s="7"/>
      <c r="L29" s="7"/>
      <c r="M29" s="7"/>
      <c r="N29" s="7"/>
      <c r="O29" s="7"/>
      <c r="P29" s="7"/>
    </row>
    <row r="30" spans="1:16" ht="16.5" customHeight="1" thickBot="1" x14ac:dyDescent="0.3">
      <c r="A30" s="14"/>
      <c r="B30" s="81" t="s">
        <v>21</v>
      </c>
      <c r="C30" s="197">
        <v>20960.299613419498</v>
      </c>
      <c r="D30" s="197">
        <v>22054.751327639999</v>
      </c>
      <c r="E30" s="197">
        <v>22456.327122240004</v>
      </c>
      <c r="F30" s="214"/>
      <c r="G30" s="249">
        <f>SUM(C30:F30)</f>
        <v>65471.378063299504</v>
      </c>
      <c r="H30" s="7"/>
      <c r="I30" s="7"/>
      <c r="J30" s="7"/>
      <c r="K30" s="7"/>
      <c r="L30" s="7"/>
      <c r="M30" s="7"/>
      <c r="N30" s="7"/>
      <c r="O30" s="7"/>
      <c r="P30" s="7"/>
    </row>
    <row r="31" spans="1:16" ht="12.95" customHeight="1" x14ac:dyDescent="0.25">
      <c r="A31" s="90" t="s">
        <v>78</v>
      </c>
      <c r="B31" s="86"/>
      <c r="C31" s="87"/>
      <c r="D31" s="87"/>
      <c r="E31" s="87"/>
      <c r="F31" s="87"/>
      <c r="G31" s="87"/>
      <c r="H31" s="7"/>
      <c r="I31" s="7"/>
      <c r="J31" s="7"/>
      <c r="K31" s="7"/>
      <c r="L31" s="7"/>
      <c r="M31" s="7"/>
      <c r="N31" s="7"/>
      <c r="O31" s="7"/>
      <c r="P31" s="7"/>
    </row>
    <row r="32" spans="1:16" ht="12.95" customHeight="1" x14ac:dyDescent="0.25">
      <c r="A32" s="90" t="s">
        <v>4</v>
      </c>
      <c r="B32" s="90"/>
      <c r="C32" s="90"/>
      <c r="D32" s="90"/>
      <c r="E32" s="90"/>
      <c r="F32" s="90"/>
      <c r="G32" s="90"/>
      <c r="H32" s="7"/>
      <c r="I32" s="7"/>
      <c r="J32" s="7"/>
      <c r="K32" s="7"/>
      <c r="L32" s="7"/>
      <c r="M32" s="7"/>
      <c r="N32" s="7"/>
      <c r="O32" s="7"/>
      <c r="P32" s="7"/>
    </row>
    <row r="33" spans="1:16" ht="12.95" customHeight="1" x14ac:dyDescent="0.25">
      <c r="A33" s="90" t="s">
        <v>61</v>
      </c>
      <c r="B33" s="90"/>
      <c r="C33" s="90"/>
      <c r="D33" s="90"/>
      <c r="E33" s="90"/>
      <c r="F33" s="90"/>
      <c r="G33" s="90"/>
      <c r="H33" s="7"/>
      <c r="I33" s="7"/>
      <c r="J33" s="7"/>
      <c r="K33" s="7"/>
      <c r="L33" s="7"/>
      <c r="M33" s="7"/>
      <c r="N33" s="7"/>
      <c r="O33" s="7"/>
      <c r="P33" s="7"/>
    </row>
    <row r="34" spans="1:16" ht="12.95" customHeight="1" x14ac:dyDescent="0.25">
      <c r="A34" s="90" t="s">
        <v>3</v>
      </c>
      <c r="B34" s="7"/>
      <c r="C34" s="7"/>
      <c r="D34" s="7"/>
      <c r="E34" s="7"/>
      <c r="F34" s="7"/>
      <c r="G34" s="90"/>
      <c r="H34" s="7"/>
      <c r="I34" s="7"/>
      <c r="J34" s="7"/>
      <c r="K34" s="7"/>
      <c r="L34" s="7"/>
      <c r="M34" s="7"/>
      <c r="N34" s="7"/>
      <c r="O34" s="7"/>
      <c r="P34" s="7"/>
    </row>
    <row r="35" spans="1:16" ht="12.95" customHeight="1" x14ac:dyDescent="0.25"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2.95" customHeight="1" x14ac:dyDescent="0.25">
      <c r="D36" s="2"/>
      <c r="F36" s="2"/>
      <c r="H36" s="2"/>
      <c r="J36" s="2"/>
    </row>
    <row r="37" spans="1:16" ht="12.95" customHeight="1" x14ac:dyDescent="0.25">
      <c r="D37" s="2"/>
      <c r="F37" s="2"/>
      <c r="H37" s="2"/>
      <c r="J37" s="2"/>
    </row>
    <row r="38" spans="1:16" ht="12.95" customHeight="1" x14ac:dyDescent="0.25">
      <c r="D38" s="2"/>
      <c r="F38" s="2"/>
      <c r="H38" s="2"/>
      <c r="J38" s="2"/>
    </row>
    <row r="39" spans="1:16" ht="12.95" customHeight="1" x14ac:dyDescent="0.25">
      <c r="D39" s="2"/>
      <c r="F39" s="2"/>
      <c r="H39" s="2"/>
      <c r="J39" s="2"/>
    </row>
    <row r="40" spans="1:16" ht="12.95" customHeight="1" x14ac:dyDescent="0.25">
      <c r="D40" s="2"/>
      <c r="F40" s="2"/>
      <c r="H40" s="2"/>
      <c r="J40" s="2"/>
    </row>
    <row r="41" spans="1:16" ht="12.95" customHeight="1" x14ac:dyDescent="0.25">
      <c r="D41" s="2"/>
      <c r="F41" s="2"/>
      <c r="H41" s="2"/>
      <c r="J41" s="2"/>
    </row>
    <row r="42" spans="1:16" ht="12.95" customHeight="1" x14ac:dyDescent="0.25">
      <c r="D42" s="2"/>
      <c r="F42" s="2"/>
      <c r="H42" s="2"/>
      <c r="J42" s="2"/>
    </row>
    <row r="43" spans="1:16" ht="12.95" customHeight="1" x14ac:dyDescent="0.25">
      <c r="D43" s="2"/>
      <c r="F43" s="2"/>
      <c r="H43" s="2"/>
      <c r="J43" s="2"/>
    </row>
    <row r="44" spans="1:16" ht="12.95" customHeight="1" x14ac:dyDescent="0.25">
      <c r="D44" s="2"/>
      <c r="F44" s="2"/>
      <c r="H44" s="2"/>
      <c r="J44" s="2"/>
    </row>
    <row r="45" spans="1:16" ht="12.95" customHeight="1" x14ac:dyDescent="0.25">
      <c r="D45" s="2"/>
      <c r="F45" s="2"/>
      <c r="H45" s="2"/>
      <c r="J45" s="2"/>
    </row>
    <row r="46" spans="1:16" ht="12.95" customHeight="1" x14ac:dyDescent="0.25">
      <c r="D46" s="2"/>
      <c r="F46" s="2"/>
      <c r="H46" s="2"/>
      <c r="J46" s="2"/>
    </row>
    <row r="47" spans="1:16" ht="12.95" customHeight="1" x14ac:dyDescent="0.25">
      <c r="D47" s="2"/>
      <c r="F47" s="2"/>
      <c r="H47" s="2"/>
      <c r="J47" s="2"/>
    </row>
    <row r="48" spans="1:16" ht="12.95" customHeight="1" x14ac:dyDescent="0.25">
      <c r="D48" s="2"/>
      <c r="F48" s="2"/>
      <c r="H48" s="2"/>
      <c r="J48" s="2"/>
    </row>
    <row r="49" spans="4:10" ht="12.95" customHeight="1" x14ac:dyDescent="0.25">
      <c r="D49" s="2"/>
      <c r="F49" s="2"/>
      <c r="H49" s="2"/>
      <c r="J49" s="2"/>
    </row>
    <row r="50" spans="4:10" ht="12.95" customHeight="1" x14ac:dyDescent="0.25">
      <c r="D50" s="2"/>
      <c r="F50" s="2"/>
      <c r="H50" s="2"/>
      <c r="J50" s="2"/>
    </row>
    <row r="51" spans="4:10" ht="12.95" customHeight="1" x14ac:dyDescent="0.25">
      <c r="D51" s="2"/>
      <c r="F51" s="2"/>
      <c r="H51" s="2"/>
      <c r="J51" s="2"/>
    </row>
    <row r="52" spans="4:10" ht="12.95" customHeight="1" x14ac:dyDescent="0.25">
      <c r="D52" s="2"/>
      <c r="F52" s="2"/>
      <c r="H52" s="2"/>
      <c r="J52" s="2"/>
    </row>
    <row r="53" spans="4:10" ht="12.95" customHeight="1" x14ac:dyDescent="0.25">
      <c r="D53" s="2"/>
      <c r="F53" s="2"/>
      <c r="H53" s="2"/>
      <c r="J53" s="2"/>
    </row>
    <row r="54" spans="4:10" ht="12.95" customHeight="1" x14ac:dyDescent="0.25">
      <c r="D54" s="2"/>
      <c r="F54" s="2"/>
      <c r="H54" s="2"/>
      <c r="J54" s="2"/>
    </row>
    <row r="55" spans="4:10" ht="12.95" customHeight="1" x14ac:dyDescent="0.25">
      <c r="D55" s="2"/>
      <c r="F55" s="2"/>
      <c r="H55" s="2"/>
      <c r="J55" s="2"/>
    </row>
    <row r="56" spans="4:10" ht="12.95" customHeight="1" x14ac:dyDescent="0.25">
      <c r="D56" s="2"/>
      <c r="F56" s="2"/>
      <c r="H56" s="2"/>
      <c r="J56" s="2"/>
    </row>
    <row r="57" spans="4:10" ht="12.95" customHeight="1" x14ac:dyDescent="0.25">
      <c r="D57" s="2"/>
      <c r="F57" s="2"/>
      <c r="H57" s="2"/>
      <c r="J57" s="2"/>
    </row>
    <row r="58" spans="4:10" ht="12.95" customHeight="1" x14ac:dyDescent="0.25">
      <c r="D58" s="2"/>
      <c r="F58" s="2"/>
      <c r="H58" s="2"/>
      <c r="J58" s="2"/>
    </row>
    <row r="59" spans="4:10" ht="12.95" customHeight="1" x14ac:dyDescent="0.25">
      <c r="D59" s="2"/>
      <c r="F59" s="2"/>
      <c r="H59" s="2"/>
      <c r="J59" s="2"/>
    </row>
    <row r="60" spans="4:10" ht="12.95" customHeight="1" x14ac:dyDescent="0.25">
      <c r="D60" s="2"/>
      <c r="F60" s="2"/>
      <c r="H60" s="2"/>
      <c r="J60" s="2"/>
    </row>
    <row r="61" spans="4:10" ht="12.95" customHeight="1" x14ac:dyDescent="0.25">
      <c r="D61" s="2"/>
      <c r="F61" s="2"/>
      <c r="H61" s="2"/>
      <c r="J61" s="2"/>
    </row>
    <row r="62" spans="4:10" ht="12.95" customHeight="1" x14ac:dyDescent="0.25">
      <c r="D62" s="2"/>
      <c r="F62" s="2"/>
      <c r="H62" s="2"/>
      <c r="J62" s="2"/>
    </row>
    <row r="63" spans="4:10" ht="12.95" customHeight="1" x14ac:dyDescent="0.25">
      <c r="D63" s="2"/>
      <c r="F63" s="2"/>
      <c r="H63" s="2"/>
      <c r="J63" s="2"/>
    </row>
    <row r="64" spans="4:10" ht="12.95" customHeight="1" x14ac:dyDescent="0.25">
      <c r="D64" s="2"/>
      <c r="F64" s="2"/>
      <c r="H64" s="2"/>
      <c r="J64" s="2"/>
    </row>
    <row r="65" spans="4:10" ht="12.95" customHeight="1" x14ac:dyDescent="0.25">
      <c r="D65" s="2"/>
      <c r="F65" s="2"/>
      <c r="H65" s="2"/>
      <c r="J65" s="2"/>
    </row>
    <row r="66" spans="4:10" ht="12.95" customHeight="1" x14ac:dyDescent="0.25">
      <c r="D66" s="2"/>
      <c r="F66" s="2"/>
      <c r="H66" s="2"/>
      <c r="J66" s="2"/>
    </row>
    <row r="67" spans="4:10" ht="12.95" customHeight="1" x14ac:dyDescent="0.25">
      <c r="D67" s="2"/>
      <c r="F67" s="2"/>
      <c r="H67" s="2"/>
      <c r="J67" s="2"/>
    </row>
    <row r="68" spans="4:10" ht="12.95" customHeight="1" x14ac:dyDescent="0.25">
      <c r="D68" s="2"/>
      <c r="F68" s="2"/>
      <c r="H68" s="2"/>
      <c r="J68" s="2"/>
    </row>
    <row r="69" spans="4:10" ht="12.95" customHeight="1" x14ac:dyDescent="0.25">
      <c r="D69" s="2"/>
      <c r="F69" s="2"/>
      <c r="H69" s="2"/>
      <c r="J69" s="2"/>
    </row>
    <row r="70" spans="4:10" ht="12.95" customHeight="1" x14ac:dyDescent="0.25">
      <c r="D70" s="2"/>
      <c r="F70" s="2"/>
      <c r="H70" s="2"/>
      <c r="J70" s="2"/>
    </row>
    <row r="71" spans="4:10" ht="12.95" customHeight="1" x14ac:dyDescent="0.25">
      <c r="D71" s="2"/>
      <c r="F71" s="2"/>
      <c r="H71" s="2"/>
      <c r="J71" s="2"/>
    </row>
    <row r="72" spans="4:10" ht="12.95" customHeight="1" x14ac:dyDescent="0.25">
      <c r="D72" s="2"/>
      <c r="F72" s="2"/>
      <c r="H72" s="2"/>
      <c r="J72" s="2"/>
    </row>
    <row r="73" spans="4:10" ht="12.95" customHeight="1" x14ac:dyDescent="0.25">
      <c r="D73" s="2"/>
      <c r="F73" s="2"/>
      <c r="H73" s="2"/>
      <c r="J73" s="2"/>
    </row>
    <row r="74" spans="4:10" ht="12.95" customHeight="1" x14ac:dyDescent="0.25">
      <c r="D74" s="2"/>
      <c r="F74" s="2"/>
      <c r="H74" s="2"/>
      <c r="J74" s="2"/>
    </row>
    <row r="75" spans="4:10" ht="12.95" customHeight="1" x14ac:dyDescent="0.25">
      <c r="D75" s="2"/>
      <c r="F75" s="2"/>
      <c r="H75" s="2"/>
      <c r="J75" s="2"/>
    </row>
    <row r="76" spans="4:10" ht="12.95" customHeight="1" x14ac:dyDescent="0.25">
      <c r="D76" s="2"/>
      <c r="F76" s="2"/>
      <c r="H76" s="2"/>
      <c r="J76" s="2"/>
    </row>
    <row r="77" spans="4:10" ht="12.95" customHeight="1" x14ac:dyDescent="0.25">
      <c r="D77" s="2"/>
      <c r="F77" s="2"/>
      <c r="H77" s="2"/>
      <c r="J77" s="2"/>
    </row>
    <row r="78" spans="4:10" ht="12.95" customHeight="1" x14ac:dyDescent="0.25">
      <c r="D78" s="2"/>
      <c r="F78" s="2"/>
      <c r="H78" s="2"/>
      <c r="J78" s="2"/>
    </row>
    <row r="79" spans="4:10" ht="12.95" customHeight="1" x14ac:dyDescent="0.25">
      <c r="D79" s="2"/>
      <c r="F79" s="2"/>
      <c r="H79" s="2"/>
      <c r="J79" s="2"/>
    </row>
    <row r="80" spans="4:10" ht="12.95" customHeight="1" x14ac:dyDescent="0.25">
      <c r="D80" s="2"/>
      <c r="F80" s="2"/>
      <c r="H80" s="2"/>
      <c r="J80" s="2"/>
    </row>
    <row r="81" spans="4:10" ht="12.95" customHeight="1" x14ac:dyDescent="0.25">
      <c r="D81" s="2"/>
      <c r="F81" s="2"/>
      <c r="H81" s="2"/>
      <c r="J81" s="2"/>
    </row>
    <row r="82" spans="4:10" ht="12.95" customHeight="1" x14ac:dyDescent="0.25">
      <c r="D82" s="2"/>
      <c r="F82" s="2"/>
      <c r="H82" s="2"/>
      <c r="J82" s="2"/>
    </row>
    <row r="83" spans="4:10" ht="12.95" customHeight="1" x14ac:dyDescent="0.25">
      <c r="D83" s="2"/>
      <c r="F83" s="2"/>
      <c r="H83" s="2"/>
      <c r="J83" s="2"/>
    </row>
  </sheetData>
  <mergeCells count="17">
    <mergeCell ref="A12:A13"/>
    <mergeCell ref="B12:B13"/>
    <mergeCell ref="C12:D12"/>
    <mergeCell ref="B26:B27"/>
    <mergeCell ref="B20:B21"/>
    <mergeCell ref="A20:A21"/>
    <mergeCell ref="A26:A27"/>
    <mergeCell ref="O12:P12"/>
    <mergeCell ref="C20:F20"/>
    <mergeCell ref="G20:G21"/>
    <mergeCell ref="G25:G26"/>
    <mergeCell ref="C26:F26"/>
    <mergeCell ref="I12:J12"/>
    <mergeCell ref="G12:H12"/>
    <mergeCell ref="E12:F12"/>
    <mergeCell ref="K12:L12"/>
    <mergeCell ref="M12:N12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54"/>
  <sheetViews>
    <sheetView view="pageBreakPreview" topLeftCell="A13" zoomScaleNormal="100" zoomScaleSheetLayoutView="100" workbookViewId="0">
      <selection activeCell="K39" sqref="K39"/>
    </sheetView>
  </sheetViews>
  <sheetFormatPr defaultRowHeight="14.25" x14ac:dyDescent="0.2"/>
  <cols>
    <col min="1" max="1" width="7.5703125" style="5" customWidth="1"/>
    <col min="2" max="2" width="58.140625" style="5" customWidth="1"/>
    <col min="3" max="3" width="12.85546875" style="5" customWidth="1"/>
    <col min="4" max="4" width="12.85546875" style="6" customWidth="1"/>
    <col min="5" max="5" width="12.5703125" style="5" customWidth="1"/>
    <col min="6" max="6" width="12.28515625" style="5" customWidth="1"/>
    <col min="7" max="7" width="14.5703125" style="5" bestFit="1" customWidth="1"/>
    <col min="8" max="8" width="12" style="5" customWidth="1"/>
    <col min="9" max="9" width="11.85546875" style="5" customWidth="1"/>
    <col min="10" max="10" width="12.85546875" style="5" bestFit="1" customWidth="1"/>
    <col min="11" max="11" width="14.140625" style="5" customWidth="1"/>
    <col min="12" max="12" width="15" style="5" customWidth="1"/>
    <col min="13" max="13" width="13.28515625" style="5" customWidth="1"/>
    <col min="14" max="14" width="12.5703125" style="5" customWidth="1"/>
    <col min="15" max="15" width="12.7109375" style="5" customWidth="1"/>
    <col min="16" max="16" width="13.5703125" style="5" customWidth="1"/>
    <col min="17" max="16384" width="9.140625" style="5"/>
  </cols>
  <sheetData>
    <row r="1" spans="1:16" s="15" customFormat="1" x14ac:dyDescent="0.2">
      <c r="D1" s="16"/>
    </row>
    <row r="2" spans="1:16" s="15" customFormat="1" x14ac:dyDescent="0.2">
      <c r="D2" s="16"/>
    </row>
    <row r="3" spans="1:16" s="15" customFormat="1" x14ac:dyDescent="0.2">
      <c r="D3" s="16"/>
    </row>
    <row r="4" spans="1:16" s="15" customFormat="1" x14ac:dyDescent="0.2">
      <c r="D4" s="16"/>
    </row>
    <row r="5" spans="1:16" s="15" customFormat="1" x14ac:dyDescent="0.2">
      <c r="D5" s="16"/>
    </row>
    <row r="6" spans="1:16" s="15" customFormat="1" x14ac:dyDescent="0.2">
      <c r="D6" s="16"/>
    </row>
    <row r="7" spans="1:16" s="15" customFormat="1" x14ac:dyDescent="0.2">
      <c r="D7" s="16"/>
    </row>
    <row r="8" spans="1:16" x14ac:dyDescent="0.2">
      <c r="A8" s="15"/>
      <c r="B8" s="15"/>
      <c r="C8" s="15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">
      <c r="A9" s="15"/>
      <c r="B9" s="15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">
      <c r="A10" s="15"/>
      <c r="B10" s="15"/>
      <c r="C10" s="15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2">
      <c r="A11" s="20"/>
      <c r="B11" s="36" t="s">
        <v>29</v>
      </c>
      <c r="C11" s="15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15" thickBot="1" x14ac:dyDescent="0.25">
      <c r="A12" s="20"/>
      <c r="B12" s="20"/>
      <c r="C12" s="15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4.25" customHeight="1" x14ac:dyDescent="0.2">
      <c r="A13" s="280" t="s">
        <v>13</v>
      </c>
      <c r="B13" s="291" t="s">
        <v>30</v>
      </c>
      <c r="C13" s="289" t="s">
        <v>38</v>
      </c>
      <c r="D13" s="290"/>
      <c r="E13" s="268" t="s">
        <v>39</v>
      </c>
      <c r="F13" s="269"/>
      <c r="G13" s="268" t="s">
        <v>44</v>
      </c>
      <c r="H13" s="269"/>
      <c r="I13" s="268" t="s">
        <v>55</v>
      </c>
      <c r="J13" s="269"/>
      <c r="K13" s="268" t="s">
        <v>57</v>
      </c>
      <c r="L13" s="269"/>
      <c r="M13" s="268" t="s">
        <v>60</v>
      </c>
      <c r="N13" s="269"/>
      <c r="O13" s="268" t="s">
        <v>69</v>
      </c>
      <c r="P13" s="269"/>
    </row>
    <row r="14" spans="1:16" ht="14.25" customHeight="1" x14ac:dyDescent="0.2">
      <c r="A14" s="276"/>
      <c r="B14" s="292"/>
      <c r="C14" s="141" t="s">
        <v>27</v>
      </c>
      <c r="D14" s="91" t="s">
        <v>28</v>
      </c>
      <c r="E14" s="96" t="s">
        <v>27</v>
      </c>
      <c r="F14" s="46" t="s">
        <v>28</v>
      </c>
      <c r="G14" s="96" t="s">
        <v>27</v>
      </c>
      <c r="H14" s="46" t="s">
        <v>28</v>
      </c>
      <c r="I14" s="96" t="s">
        <v>27</v>
      </c>
      <c r="J14" s="46" t="s">
        <v>28</v>
      </c>
      <c r="K14" s="96" t="s">
        <v>27</v>
      </c>
      <c r="L14" s="46" t="s">
        <v>28</v>
      </c>
      <c r="M14" s="96" t="s">
        <v>27</v>
      </c>
      <c r="N14" s="46" t="s">
        <v>28</v>
      </c>
      <c r="O14" s="96" t="s">
        <v>27</v>
      </c>
      <c r="P14" s="46" t="s">
        <v>28</v>
      </c>
    </row>
    <row r="15" spans="1:16" ht="15.75" customHeight="1" x14ac:dyDescent="0.25">
      <c r="A15" s="281"/>
      <c r="B15" s="150" t="s">
        <v>34</v>
      </c>
      <c r="C15" s="144">
        <f t="shared" ref="C15:H15" si="0">C16+C20</f>
        <v>1242093</v>
      </c>
      <c r="D15" s="92">
        <f t="shared" si="0"/>
        <v>5555.0530661900002</v>
      </c>
      <c r="E15" s="97">
        <f t="shared" si="0"/>
        <v>1843010</v>
      </c>
      <c r="F15" s="98">
        <f t="shared" si="0"/>
        <v>9256.4536410199998</v>
      </c>
      <c r="G15" s="97">
        <f t="shared" si="0"/>
        <v>2880309</v>
      </c>
      <c r="H15" s="98">
        <f t="shared" si="0"/>
        <v>15165.296512339999</v>
      </c>
      <c r="I15" s="97">
        <f t="shared" ref="I15:N15" si="1">I16+I20</f>
        <v>3927229</v>
      </c>
      <c r="J15" s="98">
        <f t="shared" si="1"/>
        <v>21181.912903159995</v>
      </c>
      <c r="K15" s="97">
        <f t="shared" si="1"/>
        <v>6955802</v>
      </c>
      <c r="L15" s="98">
        <f t="shared" si="1"/>
        <v>30652.529146459987</v>
      </c>
      <c r="M15" s="97">
        <f t="shared" si="1"/>
        <v>11195956</v>
      </c>
      <c r="N15" s="98">
        <f t="shared" si="1"/>
        <v>93300.592980523332</v>
      </c>
      <c r="O15" s="97">
        <f t="shared" ref="O15:P15" si="2">O16+O20</f>
        <v>16127072.343372</v>
      </c>
      <c r="P15" s="98">
        <f t="shared" si="2"/>
        <v>188470.41607884946</v>
      </c>
    </row>
    <row r="16" spans="1:16" ht="14.25" customHeight="1" x14ac:dyDescent="0.25">
      <c r="A16" s="56" t="s">
        <v>0</v>
      </c>
      <c r="B16" s="142" t="s">
        <v>8</v>
      </c>
      <c r="C16" s="145">
        <f t="shared" ref="C16:H16" si="3">C18+C19</f>
        <v>211722</v>
      </c>
      <c r="D16" s="88">
        <f t="shared" si="3"/>
        <v>2993.0275786300003</v>
      </c>
      <c r="E16" s="99">
        <f t="shared" si="3"/>
        <v>62908</v>
      </c>
      <c r="F16" s="100">
        <f t="shared" si="3"/>
        <v>4677.7415611899996</v>
      </c>
      <c r="G16" s="99">
        <f t="shared" si="3"/>
        <v>97534</v>
      </c>
      <c r="H16" s="100">
        <f t="shared" si="3"/>
        <v>7430.7808889200005</v>
      </c>
      <c r="I16" s="99">
        <f t="shared" ref="I16:N16" si="4">I18+I19</f>
        <v>128407</v>
      </c>
      <c r="J16" s="100">
        <f t="shared" si="4"/>
        <v>10388.949587379997</v>
      </c>
      <c r="K16" s="99">
        <f t="shared" si="4"/>
        <v>154461</v>
      </c>
      <c r="L16" s="100">
        <f t="shared" si="4"/>
        <v>15024.132003910001</v>
      </c>
      <c r="M16" s="99">
        <f t="shared" si="4"/>
        <v>979276</v>
      </c>
      <c r="N16" s="100">
        <f t="shared" si="4"/>
        <v>47953.084718568003</v>
      </c>
      <c r="O16" s="99">
        <f t="shared" ref="O16:P16" si="5">O18+O19</f>
        <v>2071072.3433719999</v>
      </c>
      <c r="P16" s="100">
        <f t="shared" si="5"/>
        <v>96846.918936349786</v>
      </c>
    </row>
    <row r="17" spans="1:16" ht="14.25" customHeight="1" x14ac:dyDescent="0.25">
      <c r="A17" s="286"/>
      <c r="B17" s="142" t="s">
        <v>5</v>
      </c>
      <c r="C17" s="275"/>
      <c r="D17" s="275"/>
      <c r="E17" s="270"/>
      <c r="F17" s="271"/>
      <c r="G17" s="270"/>
      <c r="H17" s="271"/>
      <c r="I17" s="270"/>
      <c r="J17" s="271"/>
      <c r="K17" s="270"/>
      <c r="L17" s="271"/>
      <c r="M17" s="270"/>
      <c r="N17" s="271"/>
      <c r="O17" s="270"/>
      <c r="P17" s="271"/>
    </row>
    <row r="18" spans="1:16" ht="14.25" customHeight="1" x14ac:dyDescent="0.25">
      <c r="A18" s="287"/>
      <c r="B18" s="142" t="s">
        <v>6</v>
      </c>
      <c r="C18" s="146"/>
      <c r="D18" s="93"/>
      <c r="E18" s="101"/>
      <c r="F18" s="47"/>
      <c r="G18" s="101"/>
      <c r="H18" s="47"/>
      <c r="I18" s="101"/>
      <c r="J18" s="47"/>
      <c r="K18" s="101"/>
      <c r="L18" s="47"/>
      <c r="M18" s="101"/>
      <c r="N18" s="47"/>
      <c r="O18" s="217">
        <v>2579.3433720000003</v>
      </c>
      <c r="P18" s="48">
        <v>171.58160000000004</v>
      </c>
    </row>
    <row r="19" spans="1:16" ht="14.25" customHeight="1" x14ac:dyDescent="0.2">
      <c r="A19" s="287"/>
      <c r="B19" s="142" t="s">
        <v>7</v>
      </c>
      <c r="C19" s="147">
        <v>211722</v>
      </c>
      <c r="D19" s="94">
        <v>2993.0275786300003</v>
      </c>
      <c r="E19" s="102">
        <v>62908</v>
      </c>
      <c r="F19" s="48">
        <v>4677.7415611899996</v>
      </c>
      <c r="G19" s="102">
        <v>97534</v>
      </c>
      <c r="H19" s="48">
        <v>7430.7808889200005</v>
      </c>
      <c r="I19" s="102">
        <v>128407</v>
      </c>
      <c r="J19" s="48">
        <v>10388.949587379997</v>
      </c>
      <c r="K19" s="102">
        <v>154461</v>
      </c>
      <c r="L19" s="48">
        <v>15024.132003910001</v>
      </c>
      <c r="M19" s="102">
        <v>979276</v>
      </c>
      <c r="N19" s="48">
        <v>47953.084718568003</v>
      </c>
      <c r="O19" s="102">
        <v>2068493</v>
      </c>
      <c r="P19" s="48">
        <v>96675.337336349781</v>
      </c>
    </row>
    <row r="20" spans="1:16" ht="14.25" customHeight="1" x14ac:dyDescent="0.25">
      <c r="A20" s="287"/>
      <c r="B20" s="142" t="s">
        <v>9</v>
      </c>
      <c r="C20" s="145">
        <f t="shared" ref="C20:H20" si="6">C22+C23</f>
        <v>1030371</v>
      </c>
      <c r="D20" s="88">
        <f t="shared" si="6"/>
        <v>2562.0254875599999</v>
      </c>
      <c r="E20" s="99">
        <f t="shared" si="6"/>
        <v>1780102</v>
      </c>
      <c r="F20" s="100">
        <f t="shared" si="6"/>
        <v>4578.7120798300002</v>
      </c>
      <c r="G20" s="99">
        <f t="shared" si="6"/>
        <v>2782775</v>
      </c>
      <c r="H20" s="100">
        <f t="shared" si="6"/>
        <v>7734.5156234199985</v>
      </c>
      <c r="I20" s="99">
        <f t="shared" ref="I20:N20" si="7">I22+I23</f>
        <v>3798822</v>
      </c>
      <c r="J20" s="100">
        <f t="shared" si="7"/>
        <v>10792.96331578</v>
      </c>
      <c r="K20" s="99">
        <f t="shared" si="7"/>
        <v>6801341</v>
      </c>
      <c r="L20" s="100">
        <f t="shared" si="7"/>
        <v>15628.397142549988</v>
      </c>
      <c r="M20" s="99">
        <f t="shared" si="7"/>
        <v>10216680</v>
      </c>
      <c r="N20" s="100">
        <f t="shared" si="7"/>
        <v>45347.508261955336</v>
      </c>
      <c r="O20" s="99">
        <f t="shared" ref="O20:P20" si="8">O22+O23</f>
        <v>14056000</v>
      </c>
      <c r="P20" s="100">
        <f t="shared" si="8"/>
        <v>91623.497142499677</v>
      </c>
    </row>
    <row r="21" spans="1:16" ht="14.25" customHeight="1" x14ac:dyDescent="0.25">
      <c r="A21" s="287"/>
      <c r="B21" s="142" t="s">
        <v>5</v>
      </c>
      <c r="C21" s="275"/>
      <c r="D21" s="275"/>
      <c r="E21" s="270"/>
      <c r="F21" s="271"/>
      <c r="G21" s="270"/>
      <c r="H21" s="271"/>
      <c r="I21" s="270"/>
      <c r="J21" s="271"/>
      <c r="K21" s="270"/>
      <c r="L21" s="271"/>
      <c r="M21" s="270"/>
      <c r="N21" s="271"/>
      <c r="O21" s="270"/>
      <c r="P21" s="271"/>
    </row>
    <row r="22" spans="1:16" ht="14.25" customHeight="1" x14ac:dyDescent="0.25">
      <c r="A22" s="287"/>
      <c r="B22" s="142" t="s">
        <v>6</v>
      </c>
      <c r="C22" s="148"/>
      <c r="D22" s="89"/>
      <c r="E22" s="103"/>
      <c r="F22" s="49"/>
      <c r="G22" s="103"/>
      <c r="H22" s="49"/>
      <c r="I22" s="103"/>
      <c r="J22" s="49"/>
      <c r="K22" s="103"/>
      <c r="L22" s="49"/>
      <c r="M22" s="103"/>
      <c r="N22" s="49"/>
      <c r="O22" s="215">
        <v>6590</v>
      </c>
      <c r="P22" s="216">
        <v>30.342195999999998</v>
      </c>
    </row>
    <row r="23" spans="1:16" ht="15" customHeight="1" thickBot="1" x14ac:dyDescent="0.25">
      <c r="A23" s="288"/>
      <c r="B23" s="143" t="s">
        <v>7</v>
      </c>
      <c r="C23" s="149">
        <v>1030371</v>
      </c>
      <c r="D23" s="95">
        <v>2562.0254875599999</v>
      </c>
      <c r="E23" s="104">
        <v>1780102</v>
      </c>
      <c r="F23" s="50">
        <v>4578.7120798300002</v>
      </c>
      <c r="G23" s="104">
        <v>2782775</v>
      </c>
      <c r="H23" s="50">
        <v>7734.5156234199985</v>
      </c>
      <c r="I23" s="104">
        <v>3798822</v>
      </c>
      <c r="J23" s="50">
        <v>10792.96331578</v>
      </c>
      <c r="K23" s="133">
        <v>6801341</v>
      </c>
      <c r="L23" s="134">
        <v>15628.397142549988</v>
      </c>
      <c r="M23" s="133">
        <v>10216680</v>
      </c>
      <c r="N23" s="134">
        <v>45347.508261955336</v>
      </c>
      <c r="O23" s="133">
        <v>14049410</v>
      </c>
      <c r="P23" s="134">
        <v>91593.154946499679</v>
      </c>
    </row>
    <row r="24" spans="1:16" x14ac:dyDescent="0.2">
      <c r="A24" s="15"/>
      <c r="B24" s="15"/>
      <c r="C24" s="15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s="1" customFormat="1" x14ac:dyDescent="0.2">
      <c r="A25" s="20"/>
      <c r="B25" s="36" t="s">
        <v>68</v>
      </c>
      <c r="C25" s="17"/>
      <c r="D25" s="18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</row>
    <row r="26" spans="1:16" s="1" customFormat="1" ht="15" thickBot="1" x14ac:dyDescent="0.25">
      <c r="A26" s="20"/>
      <c r="B26" s="20"/>
      <c r="C26" s="20"/>
      <c r="D26" s="18"/>
      <c r="E26" s="19"/>
      <c r="F26" s="19"/>
      <c r="G26" s="19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5.75" customHeight="1" x14ac:dyDescent="0.2">
      <c r="A27" s="284" t="s">
        <v>13</v>
      </c>
      <c r="B27" s="278" t="s">
        <v>10</v>
      </c>
      <c r="C27" s="323" t="s">
        <v>74</v>
      </c>
      <c r="D27" s="324"/>
      <c r="E27" s="324"/>
      <c r="F27" s="324"/>
      <c r="G27" s="325"/>
      <c r="H27" s="16"/>
      <c r="I27" s="16"/>
      <c r="J27" s="16"/>
      <c r="K27" s="16"/>
      <c r="L27" s="15"/>
      <c r="M27" s="15"/>
      <c r="N27" s="15"/>
      <c r="O27" s="15"/>
      <c r="P27" s="15"/>
    </row>
    <row r="28" spans="1:16" ht="17.25" customHeight="1" x14ac:dyDescent="0.25">
      <c r="A28" s="285"/>
      <c r="B28" s="279"/>
      <c r="C28" s="224" t="s">
        <v>19</v>
      </c>
      <c r="D28" s="43" t="s">
        <v>18</v>
      </c>
      <c r="E28" s="43" t="s">
        <v>22</v>
      </c>
      <c r="F28" s="43" t="s">
        <v>23</v>
      </c>
      <c r="G28" s="98" t="s">
        <v>74</v>
      </c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5.75" x14ac:dyDescent="0.25">
      <c r="A29" s="140" t="s">
        <v>0</v>
      </c>
      <c r="B29" s="218" t="s">
        <v>11</v>
      </c>
      <c r="C29" s="221">
        <f>C30+C34</f>
        <v>4209263</v>
      </c>
      <c r="D29" s="38">
        <f>D30+D34</f>
        <v>4275339</v>
      </c>
      <c r="E29" s="38">
        <f>E30+E34</f>
        <v>4426850</v>
      </c>
      <c r="F29" s="38"/>
      <c r="G29" s="244">
        <f>SUM(C29:F29)</f>
        <v>12911452</v>
      </c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5.75" customHeight="1" x14ac:dyDescent="0.25">
      <c r="A30" s="282"/>
      <c r="B30" s="219" t="s">
        <v>8</v>
      </c>
      <c r="C30" s="221">
        <f>C32+C33</f>
        <v>403003</v>
      </c>
      <c r="D30" s="38">
        <f>D32+D33</f>
        <v>393356</v>
      </c>
      <c r="E30" s="38">
        <f>E32+E33</f>
        <v>389359</v>
      </c>
      <c r="F30" s="38"/>
      <c r="G30" s="317">
        <f t="shared" ref="G30:G37" si="9">SUM(C30:F30)</f>
        <v>1185718</v>
      </c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5.75" customHeight="1" x14ac:dyDescent="0.25">
      <c r="A31" s="282"/>
      <c r="B31" s="219" t="s">
        <v>5</v>
      </c>
      <c r="C31" s="332"/>
      <c r="D31" s="322"/>
      <c r="E31" s="322"/>
      <c r="F31" s="322"/>
      <c r="G31" s="333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5.75" customHeight="1" x14ac:dyDescent="0.2">
      <c r="A32" s="282"/>
      <c r="B32" s="219" t="s">
        <v>6</v>
      </c>
      <c r="C32" s="326">
        <v>709</v>
      </c>
      <c r="D32" s="163">
        <v>840</v>
      </c>
      <c r="E32" s="163">
        <v>745</v>
      </c>
      <c r="F32" s="163"/>
      <c r="G32" s="327">
        <f t="shared" si="9"/>
        <v>2294</v>
      </c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15.75" customHeight="1" x14ac:dyDescent="0.2">
      <c r="A33" s="282"/>
      <c r="B33" s="219" t="s">
        <v>7</v>
      </c>
      <c r="C33" s="328">
        <v>402294</v>
      </c>
      <c r="D33" s="157">
        <v>392516</v>
      </c>
      <c r="E33" s="157">
        <v>388614</v>
      </c>
      <c r="F33" s="157"/>
      <c r="G33" s="327">
        <f t="shared" si="9"/>
        <v>1183424</v>
      </c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.75" customHeight="1" x14ac:dyDescent="0.25">
      <c r="A34" s="282"/>
      <c r="B34" s="219" t="s">
        <v>9</v>
      </c>
      <c r="C34" s="221">
        <f>C36+C37</f>
        <v>3806260</v>
      </c>
      <c r="D34" s="38">
        <f>D36+D37</f>
        <v>3881983</v>
      </c>
      <c r="E34" s="38">
        <f>E36+E37</f>
        <v>4037491</v>
      </c>
      <c r="F34" s="38"/>
      <c r="G34" s="317">
        <f t="shared" si="9"/>
        <v>11725734</v>
      </c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.75" customHeight="1" x14ac:dyDescent="0.25">
      <c r="A35" s="282"/>
      <c r="B35" s="219" t="s">
        <v>5</v>
      </c>
      <c r="C35" s="329"/>
      <c r="D35" s="321"/>
      <c r="E35" s="321"/>
      <c r="F35" s="321"/>
      <c r="G35" s="330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.75" customHeight="1" x14ac:dyDescent="0.2">
      <c r="A36" s="282"/>
      <c r="B36" s="219" t="s">
        <v>6</v>
      </c>
      <c r="C36" s="222">
        <v>2123</v>
      </c>
      <c r="D36" s="163">
        <v>2190</v>
      </c>
      <c r="E36" s="163">
        <v>7691</v>
      </c>
      <c r="F36" s="163"/>
      <c r="G36" s="327">
        <f t="shared" si="9"/>
        <v>12004</v>
      </c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5.75" customHeight="1" thickBot="1" x14ac:dyDescent="0.25">
      <c r="A37" s="283"/>
      <c r="B37" s="220" t="s">
        <v>7</v>
      </c>
      <c r="C37" s="223">
        <v>3804137</v>
      </c>
      <c r="D37" s="139">
        <v>3879793</v>
      </c>
      <c r="E37" s="139">
        <v>4029800</v>
      </c>
      <c r="F37" s="139"/>
      <c r="G37" s="331">
        <f t="shared" si="9"/>
        <v>11713730</v>
      </c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5" customHeight="1" thickBot="1" x14ac:dyDescent="0.25">
      <c r="A38" s="314"/>
      <c r="B38" s="315"/>
      <c r="C38" s="315"/>
      <c r="D38" s="315"/>
      <c r="E38" s="315"/>
      <c r="F38" s="315"/>
      <c r="G38" s="3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4.25" customHeight="1" x14ac:dyDescent="0.2">
      <c r="A39" s="280" t="s">
        <v>13</v>
      </c>
      <c r="B39" s="278" t="s">
        <v>26</v>
      </c>
      <c r="C39" s="272" t="s">
        <v>79</v>
      </c>
      <c r="D39" s="273"/>
      <c r="E39" s="273"/>
      <c r="F39" s="273"/>
      <c r="G39" s="274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7.25" customHeight="1" x14ac:dyDescent="0.25">
      <c r="A40" s="281"/>
      <c r="B40" s="279"/>
      <c r="C40" s="224" t="s">
        <v>19</v>
      </c>
      <c r="D40" s="43" t="s">
        <v>18</v>
      </c>
      <c r="E40" s="43" t="s">
        <v>22</v>
      </c>
      <c r="F40" s="43" t="s">
        <v>23</v>
      </c>
      <c r="G40" s="98" t="s">
        <v>74</v>
      </c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" x14ac:dyDescent="0.25">
      <c r="A41" s="45" t="s">
        <v>0</v>
      </c>
      <c r="B41" s="218" t="s">
        <v>12</v>
      </c>
      <c r="C41" s="316">
        <f>C42+C46</f>
        <v>42362.302877562004</v>
      </c>
      <c r="D41" s="313">
        <f>D42+D46</f>
        <v>44161.372337339999</v>
      </c>
      <c r="E41" s="313">
        <f>E42+E46</f>
        <v>45509.529032420003</v>
      </c>
      <c r="F41" s="313"/>
      <c r="G41" s="317">
        <f>SUM(C41:F41)</f>
        <v>132033.20424732199</v>
      </c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5.75" customHeight="1" x14ac:dyDescent="0.25">
      <c r="A42" s="276"/>
      <c r="B42" s="219" t="s">
        <v>8</v>
      </c>
      <c r="C42" s="225">
        <f>C44+C45</f>
        <v>21393.203264142507</v>
      </c>
      <c r="D42" s="37">
        <f>D44+D45</f>
        <v>22097.3746727</v>
      </c>
      <c r="E42" s="37">
        <f>E44+E45</f>
        <v>23016.358982120004</v>
      </c>
      <c r="F42" s="37"/>
      <c r="G42" s="244">
        <f>SUM(C42:F42)</f>
        <v>66506.936918962514</v>
      </c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5.75" customHeight="1" x14ac:dyDescent="0.25">
      <c r="A43" s="276"/>
      <c r="B43" s="219" t="s">
        <v>5</v>
      </c>
      <c r="C43" s="316"/>
      <c r="D43" s="313"/>
      <c r="E43" s="313"/>
      <c r="F43" s="313"/>
      <c r="G43" s="244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.75" customHeight="1" x14ac:dyDescent="0.2">
      <c r="A44" s="276"/>
      <c r="B44" s="219" t="s">
        <v>6</v>
      </c>
      <c r="C44" s="226">
        <v>9.77</v>
      </c>
      <c r="D44" s="164">
        <v>11.227413</v>
      </c>
      <c r="E44" s="164">
        <v>7.4263789500000001</v>
      </c>
      <c r="F44" s="164"/>
      <c r="G44" s="245">
        <f t="shared" ref="G44:G49" si="10">SUM(C44:F44)</f>
        <v>28.423791950000002</v>
      </c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5.75" customHeight="1" x14ac:dyDescent="0.2">
      <c r="A45" s="276"/>
      <c r="B45" s="219" t="s">
        <v>7</v>
      </c>
      <c r="C45" s="160">
        <v>21383.433264142506</v>
      </c>
      <c r="D45" s="161">
        <v>22086.147259699999</v>
      </c>
      <c r="E45" s="162">
        <v>23008.932603170004</v>
      </c>
      <c r="F45" s="161"/>
      <c r="G45" s="245">
        <f t="shared" si="10"/>
        <v>66478.513127012513</v>
      </c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.75" customHeight="1" x14ac:dyDescent="0.25">
      <c r="A46" s="276"/>
      <c r="B46" s="219" t="s">
        <v>9</v>
      </c>
      <c r="C46" s="225">
        <f t="shared" ref="C46:E46" si="11">C48+C49</f>
        <v>20969.099613419497</v>
      </c>
      <c r="D46" s="37">
        <f t="shared" si="11"/>
        <v>22063.997664639999</v>
      </c>
      <c r="E46" s="37">
        <f t="shared" si="11"/>
        <v>22493.170050300003</v>
      </c>
      <c r="F46" s="37"/>
      <c r="G46" s="244">
        <f t="shared" si="10"/>
        <v>65526.2673283595</v>
      </c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.75" customHeight="1" x14ac:dyDescent="0.25">
      <c r="A47" s="276"/>
      <c r="B47" s="219" t="s">
        <v>5</v>
      </c>
      <c r="C47" s="318"/>
      <c r="D47" s="319"/>
      <c r="E47" s="319"/>
      <c r="F47" s="319"/>
      <c r="G47" s="320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.75" customHeight="1" x14ac:dyDescent="0.2">
      <c r="A48" s="276"/>
      <c r="B48" s="219" t="s">
        <v>6</v>
      </c>
      <c r="C48" s="226">
        <v>8.7999999999999989</v>
      </c>
      <c r="D48" s="164">
        <v>9.2463370000000005</v>
      </c>
      <c r="E48" s="164">
        <v>36.842928059999998</v>
      </c>
      <c r="F48" s="164"/>
      <c r="G48" s="245">
        <f t="shared" si="10"/>
        <v>54.88926506</v>
      </c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75" customHeight="1" thickBot="1" x14ac:dyDescent="0.25">
      <c r="A49" s="277"/>
      <c r="B49" s="220" t="s">
        <v>7</v>
      </c>
      <c r="C49" s="158">
        <v>20960.299613419498</v>
      </c>
      <c r="D49" s="159">
        <v>22054.751327639999</v>
      </c>
      <c r="E49" s="159">
        <v>22456.327122240004</v>
      </c>
      <c r="F49" s="159"/>
      <c r="G49" s="246">
        <f t="shared" si="10"/>
        <v>65471.378063299504</v>
      </c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3.5" customHeight="1" x14ac:dyDescent="0.2">
      <c r="A50" s="154" t="s">
        <v>3</v>
      </c>
      <c r="B50" s="154"/>
      <c r="C50" s="67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4" t="s">
        <v>4</v>
      </c>
      <c r="B51" s="154"/>
      <c r="C51" s="67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1.25" customHeight="1" x14ac:dyDescent="0.2">
      <c r="A52" s="154" t="s">
        <v>40</v>
      </c>
      <c r="B52" s="154"/>
      <c r="C52" s="67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5.75" customHeight="1" x14ac:dyDescent="0.2">
      <c r="A53" s="154" t="s">
        <v>41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5"/>
    </row>
    <row r="54" spans="1:16" ht="9.75" customHeight="1" x14ac:dyDescent="0.2">
      <c r="A54" s="15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</sheetData>
  <mergeCells count="35">
    <mergeCell ref="A13:A15"/>
    <mergeCell ref="E13:F13"/>
    <mergeCell ref="K13:L13"/>
    <mergeCell ref="I13:J13"/>
    <mergeCell ref="G13:H13"/>
    <mergeCell ref="C13:D13"/>
    <mergeCell ref="B13:B14"/>
    <mergeCell ref="A42:A49"/>
    <mergeCell ref="G21:H21"/>
    <mergeCell ref="B39:B40"/>
    <mergeCell ref="B27:B28"/>
    <mergeCell ref="A39:A40"/>
    <mergeCell ref="A30:A37"/>
    <mergeCell ref="A27:A28"/>
    <mergeCell ref="A17:A23"/>
    <mergeCell ref="G17:H17"/>
    <mergeCell ref="A38:G38"/>
    <mergeCell ref="C47:G47"/>
    <mergeCell ref="C31:G31"/>
    <mergeCell ref="O13:P13"/>
    <mergeCell ref="O17:P17"/>
    <mergeCell ref="O21:P21"/>
    <mergeCell ref="C27:G27"/>
    <mergeCell ref="C39:G39"/>
    <mergeCell ref="E17:F17"/>
    <mergeCell ref="I17:J17"/>
    <mergeCell ref="C17:D17"/>
    <mergeCell ref="C21:D21"/>
    <mergeCell ref="E21:F21"/>
    <mergeCell ref="K17:L17"/>
    <mergeCell ref="K21:L21"/>
    <mergeCell ref="I21:J21"/>
    <mergeCell ref="M17:N17"/>
    <mergeCell ref="M21:N21"/>
    <mergeCell ref="M13:N13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5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J26"/>
  <sheetViews>
    <sheetView workbookViewId="0">
      <selection activeCell="O16" sqref="O16"/>
    </sheetView>
  </sheetViews>
  <sheetFormatPr defaultRowHeight="12.75" x14ac:dyDescent="0.2"/>
  <cols>
    <col min="1" max="1" width="9.140625" style="105"/>
    <col min="2" max="2" width="64.7109375" style="105" bestFit="1" customWidth="1"/>
    <col min="3" max="3" width="11.5703125" style="105" bestFit="1" customWidth="1"/>
    <col min="4" max="16384" width="9.140625" style="105"/>
  </cols>
  <sheetData>
    <row r="15" spans="1:10" ht="14.25" x14ac:dyDescent="0.2">
      <c r="A15" s="169"/>
      <c r="B15" s="170" t="s">
        <v>63</v>
      </c>
      <c r="C15" s="169"/>
      <c r="D15" s="169"/>
      <c r="E15" s="169"/>
      <c r="F15" s="169"/>
      <c r="G15" s="169"/>
      <c r="H15" s="169"/>
      <c r="I15" s="169"/>
      <c r="J15" s="169"/>
    </row>
    <row r="16" spans="1:10" ht="13.5" thickBot="1" x14ac:dyDescent="0.25">
      <c r="A16" s="169"/>
      <c r="B16" s="171"/>
      <c r="C16" s="169"/>
      <c r="D16" s="169"/>
      <c r="E16" s="169"/>
      <c r="F16" s="169"/>
      <c r="G16" s="169"/>
      <c r="H16" s="169"/>
      <c r="I16" s="169"/>
      <c r="J16" s="169"/>
    </row>
    <row r="17" spans="1:10" ht="15" thickBot="1" x14ac:dyDescent="0.25">
      <c r="A17" s="172" t="s">
        <v>24</v>
      </c>
      <c r="B17" s="173" t="s">
        <v>64</v>
      </c>
      <c r="C17" s="232">
        <v>2023</v>
      </c>
      <c r="D17" s="293">
        <v>2024</v>
      </c>
      <c r="E17" s="294"/>
      <c r="F17" s="294"/>
      <c r="G17" s="295"/>
      <c r="I17" s="174"/>
      <c r="J17" s="174"/>
    </row>
    <row r="18" spans="1:10" ht="14.25" x14ac:dyDescent="0.2">
      <c r="A18" s="175"/>
      <c r="B18" s="176"/>
      <c r="C18" s="233"/>
      <c r="D18" s="237" t="s">
        <v>19</v>
      </c>
      <c r="E18" s="231" t="s">
        <v>18</v>
      </c>
      <c r="F18" s="231" t="s">
        <v>22</v>
      </c>
      <c r="G18" s="238" t="s">
        <v>23</v>
      </c>
      <c r="I18" s="174"/>
      <c r="J18" s="174"/>
    </row>
    <row r="19" spans="1:10" ht="15.75" x14ac:dyDescent="0.25">
      <c r="A19" s="177" t="s">
        <v>0</v>
      </c>
      <c r="B19" s="178" t="s">
        <v>65</v>
      </c>
      <c r="C19" s="234">
        <f>C21+C22</f>
        <v>235</v>
      </c>
      <c r="D19" s="239">
        <f>SUM(D21:D22)</f>
        <v>235</v>
      </c>
      <c r="E19" s="179">
        <f>SUM(E21:E22)</f>
        <v>257</v>
      </c>
      <c r="F19" s="180">
        <f>F21+F22</f>
        <v>381</v>
      </c>
      <c r="G19" s="240">
        <f>SUM(G21:G22)</f>
        <v>0</v>
      </c>
      <c r="I19" s="174"/>
      <c r="J19" s="174"/>
    </row>
    <row r="20" spans="1:10" ht="14.25" x14ac:dyDescent="0.2">
      <c r="A20" s="177"/>
      <c r="B20" s="176" t="s">
        <v>5</v>
      </c>
      <c r="C20" s="235"/>
      <c r="D20" s="241"/>
      <c r="E20" s="229"/>
      <c r="F20" s="229"/>
      <c r="G20" s="230"/>
      <c r="I20" s="174"/>
      <c r="J20" s="174"/>
    </row>
    <row r="21" spans="1:10" ht="14.25" x14ac:dyDescent="0.2">
      <c r="A21" s="177"/>
      <c r="B21" s="187" t="s">
        <v>66</v>
      </c>
      <c r="C21" s="235">
        <v>235</v>
      </c>
      <c r="D21" s="242">
        <v>235</v>
      </c>
      <c r="E21" s="181">
        <v>257</v>
      </c>
      <c r="F21" s="182">
        <v>381</v>
      </c>
      <c r="G21" s="182"/>
      <c r="I21" s="174"/>
      <c r="J21" s="174"/>
    </row>
    <row r="22" spans="1:10" ht="14.25" x14ac:dyDescent="0.2">
      <c r="A22" s="177"/>
      <c r="B22" s="176"/>
      <c r="C22" s="235"/>
      <c r="D22" s="242"/>
      <c r="E22" s="181"/>
      <c r="F22" s="182"/>
      <c r="G22" s="182"/>
      <c r="I22" s="174"/>
      <c r="J22" s="174"/>
    </row>
    <row r="23" spans="1:10" ht="15" thickBot="1" x14ac:dyDescent="0.25">
      <c r="A23" s="183"/>
      <c r="B23" s="184"/>
      <c r="C23" s="236"/>
      <c r="D23" s="243"/>
      <c r="E23" s="185"/>
      <c r="F23" s="186"/>
      <c r="G23" s="186"/>
      <c r="I23" s="174"/>
      <c r="J23" s="174"/>
    </row>
    <row r="24" spans="1:10" x14ac:dyDescent="0.2">
      <c r="A24" s="174"/>
      <c r="B24" s="174"/>
      <c r="C24" s="174"/>
      <c r="D24" s="174"/>
      <c r="E24" s="174"/>
      <c r="F24" s="174"/>
      <c r="G24" s="174"/>
      <c r="H24" s="174"/>
      <c r="I24" s="174"/>
      <c r="J24" s="174"/>
    </row>
    <row r="25" spans="1:10" ht="14.25" x14ac:dyDescent="0.2">
      <c r="A25" s="174"/>
      <c r="B25" s="72"/>
      <c r="G25" s="174"/>
      <c r="H25" s="174"/>
      <c r="I25" s="174"/>
      <c r="J25" s="174"/>
    </row>
    <row r="26" spans="1:10" x14ac:dyDescent="0.2">
      <c r="A26" s="188" t="s">
        <v>67</v>
      </c>
      <c r="B26" s="188"/>
      <c r="C26" s="188"/>
    </row>
  </sheetData>
  <mergeCells count="1">
    <mergeCell ref="D17:G17"/>
  </mergeCells>
  <pageMargins left="0.7" right="0.7" top="0.75" bottom="0.75" header="0.3" footer="0.3"/>
  <pageSetup paperSize="9" orientation="portrait" r:id="rId1"/>
  <ignoredErrors>
    <ignoredError sqref="F1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H29" sqref="H29"/>
    </sheetView>
  </sheetViews>
  <sheetFormatPr defaultRowHeight="12.75" x14ac:dyDescent="0.2"/>
  <cols>
    <col min="1" max="1" width="9.140625" style="22"/>
    <col min="2" max="2" width="45.7109375" style="22" customWidth="1"/>
    <col min="3" max="4" width="17" style="22" customWidth="1"/>
    <col min="5" max="5" width="16.5703125" style="21" customWidth="1"/>
    <col min="6" max="6" width="15.7109375" style="22" customWidth="1"/>
    <col min="7" max="7" width="12.28515625" style="22" customWidth="1"/>
    <col min="8" max="16384" width="9.140625" style="22"/>
  </cols>
  <sheetData>
    <row r="1" spans="1:10" x14ac:dyDescent="0.2">
      <c r="A1" s="21"/>
      <c r="B1" s="21"/>
      <c r="C1" s="21"/>
      <c r="D1" s="21"/>
      <c r="F1" s="21"/>
      <c r="G1" s="21"/>
      <c r="H1" s="21"/>
      <c r="I1" s="21"/>
      <c r="J1" s="21"/>
    </row>
    <row r="2" spans="1:10" x14ac:dyDescent="0.2">
      <c r="A2" s="21"/>
      <c r="B2" s="21"/>
      <c r="C2" s="21"/>
      <c r="D2" s="21"/>
      <c r="F2" s="21"/>
      <c r="G2" s="21"/>
      <c r="H2" s="21"/>
      <c r="I2" s="21"/>
      <c r="J2" s="21"/>
    </row>
    <row r="3" spans="1:10" x14ac:dyDescent="0.2">
      <c r="A3" s="21"/>
      <c r="B3" s="21"/>
      <c r="C3" s="21"/>
      <c r="D3" s="21"/>
      <c r="F3" s="21"/>
      <c r="G3" s="21"/>
      <c r="H3" s="21"/>
      <c r="I3" s="21"/>
      <c r="J3" s="21"/>
    </row>
    <row r="4" spans="1:10" x14ac:dyDescent="0.2">
      <c r="A4" s="21"/>
      <c r="B4" s="21"/>
      <c r="C4" s="21"/>
      <c r="D4" s="21"/>
      <c r="F4" s="21"/>
      <c r="G4" s="21"/>
      <c r="H4" s="21"/>
      <c r="I4" s="21"/>
      <c r="J4" s="21"/>
    </row>
    <row r="5" spans="1:10" x14ac:dyDescent="0.2">
      <c r="A5" s="21"/>
      <c r="B5" s="21"/>
      <c r="C5" s="21"/>
      <c r="D5" s="21"/>
      <c r="F5" s="21"/>
      <c r="G5" s="21"/>
      <c r="H5" s="21"/>
      <c r="I5" s="21"/>
      <c r="J5" s="21"/>
    </row>
    <row r="6" spans="1:10" x14ac:dyDescent="0.2">
      <c r="A6" s="21"/>
      <c r="B6" s="21"/>
      <c r="C6" s="21"/>
      <c r="D6" s="21"/>
      <c r="F6" s="21"/>
      <c r="G6" s="21"/>
      <c r="H6" s="21"/>
      <c r="I6" s="21"/>
      <c r="J6" s="21"/>
    </row>
    <row r="7" spans="1:10" x14ac:dyDescent="0.2">
      <c r="A7" s="21"/>
      <c r="B7" s="21"/>
      <c r="C7" s="21"/>
      <c r="D7" s="21"/>
      <c r="F7" s="21"/>
      <c r="G7" s="21"/>
      <c r="H7" s="21"/>
      <c r="I7" s="21"/>
      <c r="J7" s="21"/>
    </row>
    <row r="8" spans="1:10" x14ac:dyDescent="0.2">
      <c r="A8" s="21"/>
      <c r="B8" s="21"/>
      <c r="C8" s="21"/>
      <c r="D8" s="21"/>
      <c r="F8" s="21"/>
      <c r="G8" s="21"/>
      <c r="H8" s="21"/>
      <c r="I8" s="21"/>
      <c r="J8" s="21"/>
    </row>
    <row r="9" spans="1:10" x14ac:dyDescent="0.2">
      <c r="A9" s="21"/>
      <c r="B9" s="21"/>
      <c r="C9" s="21"/>
      <c r="D9" s="21"/>
      <c r="F9" s="21"/>
      <c r="G9" s="21"/>
      <c r="H9" s="21"/>
      <c r="I9" s="21"/>
      <c r="J9" s="21"/>
    </row>
    <row r="10" spans="1:10" x14ac:dyDescent="0.2">
      <c r="A10" s="21"/>
      <c r="B10" s="21"/>
      <c r="C10" s="21"/>
      <c r="D10" s="21"/>
      <c r="F10" s="21"/>
      <c r="G10" s="21"/>
      <c r="H10" s="21"/>
      <c r="I10" s="21"/>
      <c r="J10" s="21"/>
    </row>
    <row r="11" spans="1:10" ht="14.25" x14ac:dyDescent="0.2">
      <c r="A11" s="23"/>
      <c r="B11" s="24" t="s">
        <v>36</v>
      </c>
      <c r="C11" s="25"/>
      <c r="D11" s="21"/>
      <c r="F11" s="21"/>
      <c r="G11" s="21"/>
      <c r="H11" s="21"/>
      <c r="I11" s="21"/>
      <c r="J11" s="21"/>
    </row>
    <row r="12" spans="1:10" ht="16.5" thickBot="1" x14ac:dyDescent="0.3">
      <c r="A12" s="23"/>
      <c r="B12" s="26"/>
      <c r="C12" s="23"/>
      <c r="D12" s="21"/>
      <c r="F12" s="21"/>
      <c r="G12" s="21"/>
      <c r="H12" s="21"/>
      <c r="I12" s="21"/>
      <c r="J12" s="21"/>
    </row>
    <row r="13" spans="1:10" ht="15.75" x14ac:dyDescent="0.25">
      <c r="A13" s="57" t="s">
        <v>24</v>
      </c>
      <c r="B13" s="61" t="s">
        <v>25</v>
      </c>
      <c r="C13" s="62" t="s">
        <v>42</v>
      </c>
      <c r="D13" s="62">
        <v>2018</v>
      </c>
      <c r="E13" s="62">
        <v>2019</v>
      </c>
      <c r="F13" s="151">
        <v>2020</v>
      </c>
      <c r="G13" s="152">
        <v>2021</v>
      </c>
      <c r="H13" s="152">
        <v>2022</v>
      </c>
      <c r="I13" s="21"/>
      <c r="J13" s="21"/>
    </row>
    <row r="14" spans="1:10" ht="15.75" x14ac:dyDescent="0.25">
      <c r="A14" s="58" t="s">
        <v>0</v>
      </c>
      <c r="B14" s="54" t="s">
        <v>17</v>
      </c>
      <c r="C14" s="63">
        <f>C16+C17</f>
        <v>744</v>
      </c>
      <c r="D14" s="63">
        <f>D16+D17</f>
        <v>1265</v>
      </c>
      <c r="E14" s="63">
        <f>E16+E17</f>
        <v>1442</v>
      </c>
      <c r="F14" s="166">
        <f>F16+F17</f>
        <v>1600</v>
      </c>
      <c r="G14" s="166">
        <f>G16+G17</f>
        <v>2466</v>
      </c>
      <c r="H14" s="192">
        <f t="shared" ref="H14" si="0">H16+H17</f>
        <v>5506</v>
      </c>
      <c r="I14" s="21"/>
      <c r="J14" s="21"/>
    </row>
    <row r="15" spans="1:10" ht="15.75" x14ac:dyDescent="0.25">
      <c r="A15" s="59"/>
      <c r="B15" s="64" t="s">
        <v>14</v>
      </c>
      <c r="C15" s="35"/>
      <c r="D15" s="35"/>
      <c r="E15" s="35"/>
      <c r="F15" s="129"/>
      <c r="G15" s="135"/>
      <c r="H15" s="135"/>
      <c r="I15" s="21"/>
      <c r="J15" s="21"/>
    </row>
    <row r="16" spans="1:10" ht="15.75" x14ac:dyDescent="0.25">
      <c r="A16" s="59"/>
      <c r="B16" s="64" t="s">
        <v>15</v>
      </c>
      <c r="C16" s="35">
        <v>459</v>
      </c>
      <c r="D16" s="35">
        <v>668</v>
      </c>
      <c r="E16" s="35">
        <v>704</v>
      </c>
      <c r="F16" s="137">
        <v>742</v>
      </c>
      <c r="G16" s="165">
        <v>1473</v>
      </c>
      <c r="H16" s="165">
        <v>3709</v>
      </c>
      <c r="I16" s="21"/>
      <c r="J16" s="21"/>
    </row>
    <row r="17" spans="1:10" ht="15.75" x14ac:dyDescent="0.25">
      <c r="A17" s="59"/>
      <c r="B17" s="64" t="s">
        <v>16</v>
      </c>
      <c r="C17" s="35">
        <v>285</v>
      </c>
      <c r="D17" s="35">
        <v>597</v>
      </c>
      <c r="E17" s="35">
        <v>738</v>
      </c>
      <c r="F17" s="137">
        <v>858</v>
      </c>
      <c r="G17" s="165">
        <v>993</v>
      </c>
      <c r="H17" s="165">
        <v>1797</v>
      </c>
      <c r="I17" s="21"/>
      <c r="J17" s="21"/>
    </row>
    <row r="18" spans="1:10" ht="16.5" thickBot="1" x14ac:dyDescent="0.3">
      <c r="A18" s="60"/>
      <c r="B18" s="65"/>
      <c r="C18" s="66"/>
      <c r="D18" s="66"/>
      <c r="E18" s="66"/>
      <c r="F18" s="130"/>
      <c r="G18" s="136"/>
      <c r="H18" s="136"/>
      <c r="I18" s="21"/>
      <c r="J18" s="21"/>
    </row>
    <row r="19" spans="1:10" x14ac:dyDescent="0.2">
      <c r="A19" s="21"/>
      <c r="B19" s="21"/>
      <c r="C19" s="21"/>
      <c r="D19" s="21"/>
      <c r="F19" s="21"/>
      <c r="G19" s="21"/>
      <c r="H19" s="21"/>
      <c r="I19" s="21"/>
      <c r="J19" s="21"/>
    </row>
    <row r="20" spans="1:10" x14ac:dyDescent="0.2">
      <c r="A20" s="21"/>
      <c r="B20" s="21"/>
      <c r="C20" s="21"/>
      <c r="D20" s="21"/>
      <c r="F20" s="21"/>
      <c r="G20" s="21"/>
      <c r="H20" s="21"/>
      <c r="I20" s="21"/>
      <c r="J20" s="21"/>
    </row>
    <row r="21" spans="1:10" ht="15" thickBot="1" x14ac:dyDescent="0.25">
      <c r="A21" s="23"/>
      <c r="B21" s="24" t="s">
        <v>70</v>
      </c>
      <c r="C21" s="25"/>
      <c r="D21" s="21"/>
      <c r="F21" s="21"/>
      <c r="G21" s="21"/>
      <c r="H21" s="21"/>
      <c r="I21" s="21"/>
      <c r="J21" s="21"/>
    </row>
    <row r="22" spans="1:10" ht="16.5" thickBot="1" x14ac:dyDescent="0.3">
      <c r="A22" s="167"/>
      <c r="B22" s="168"/>
      <c r="C22" s="293">
        <v>2023</v>
      </c>
      <c r="D22" s="294"/>
      <c r="E22" s="294"/>
      <c r="F22" s="295"/>
      <c r="G22" s="21"/>
      <c r="H22" s="21"/>
      <c r="I22" s="21"/>
      <c r="J22" s="21"/>
    </row>
    <row r="23" spans="1:10" ht="23.25" customHeight="1" x14ac:dyDescent="0.25">
      <c r="A23" s="52" t="s">
        <v>24</v>
      </c>
      <c r="B23" s="110" t="s">
        <v>25</v>
      </c>
      <c r="C23" s="114" t="s">
        <v>71</v>
      </c>
      <c r="D23" s="40" t="s">
        <v>18</v>
      </c>
      <c r="E23" s="40" t="s">
        <v>22</v>
      </c>
      <c r="F23" s="62" t="s">
        <v>23</v>
      </c>
      <c r="G23" s="21"/>
      <c r="H23" s="21"/>
      <c r="I23" s="21"/>
      <c r="J23" s="21"/>
    </row>
    <row r="24" spans="1:10" ht="15.75" x14ac:dyDescent="0.25">
      <c r="A24" s="53" t="s">
        <v>0</v>
      </c>
      <c r="B24" s="111" t="s">
        <v>17</v>
      </c>
      <c r="C24" s="115">
        <f>C26+C27</f>
        <v>24133</v>
      </c>
      <c r="D24" s="108">
        <f>D26+D27</f>
        <v>27899</v>
      </c>
      <c r="E24" s="108">
        <f>E26+E27</f>
        <v>31941</v>
      </c>
      <c r="F24" s="63">
        <f>F26+F27</f>
        <v>33760</v>
      </c>
      <c r="G24" s="21"/>
      <c r="H24" s="21"/>
      <c r="I24" s="21"/>
      <c r="J24" s="21"/>
    </row>
    <row r="25" spans="1:10" ht="15.75" x14ac:dyDescent="0.25">
      <c r="A25" s="54"/>
      <c r="B25" s="112" t="s">
        <v>14</v>
      </c>
      <c r="C25" s="296"/>
      <c r="D25" s="297"/>
      <c r="E25" s="297"/>
      <c r="F25" s="298"/>
      <c r="G25" s="21"/>
      <c r="H25" s="21"/>
      <c r="I25" s="21"/>
      <c r="J25" s="21"/>
    </row>
    <row r="26" spans="1:10" ht="15.75" x14ac:dyDescent="0.25">
      <c r="A26" s="54"/>
      <c r="B26" s="112" t="s">
        <v>15</v>
      </c>
      <c r="C26" s="116">
        <v>21734</v>
      </c>
      <c r="D26" s="109">
        <v>25350</v>
      </c>
      <c r="E26" s="117">
        <v>29115</v>
      </c>
      <c r="F26" s="117">
        <v>30686</v>
      </c>
      <c r="G26" s="21"/>
      <c r="H26" s="21"/>
      <c r="I26" s="21"/>
      <c r="J26" s="21"/>
    </row>
    <row r="27" spans="1:10" ht="15.75" x14ac:dyDescent="0.25">
      <c r="A27" s="54"/>
      <c r="B27" s="112" t="s">
        <v>16</v>
      </c>
      <c r="C27" s="116">
        <v>2399</v>
      </c>
      <c r="D27" s="109">
        <v>2549</v>
      </c>
      <c r="E27" s="117">
        <v>2826</v>
      </c>
      <c r="F27" s="117">
        <v>3074</v>
      </c>
      <c r="G27" s="21"/>
      <c r="H27" s="21"/>
      <c r="I27" s="21"/>
      <c r="J27" s="21"/>
    </row>
    <row r="28" spans="1:10" ht="16.5" thickBot="1" x14ac:dyDescent="0.3">
      <c r="A28" s="55"/>
      <c r="B28" s="113"/>
      <c r="C28" s="118"/>
      <c r="D28" s="39"/>
      <c r="E28" s="39"/>
      <c r="F28" s="119"/>
      <c r="G28" s="21"/>
      <c r="H28" s="21"/>
      <c r="I28" s="21"/>
      <c r="J28" s="21"/>
    </row>
    <row r="29" spans="1:10" ht="14.25" x14ac:dyDescent="0.2">
      <c r="A29" s="27"/>
      <c r="B29" s="28"/>
      <c r="C29" s="29"/>
      <c r="D29" s="21"/>
      <c r="F29" s="21"/>
      <c r="G29" s="21"/>
      <c r="H29" s="21"/>
      <c r="I29" s="21"/>
      <c r="J29" s="21"/>
    </row>
    <row r="30" spans="1:10" x14ac:dyDescent="0.2">
      <c r="A30" s="68" t="s">
        <v>3</v>
      </c>
      <c r="B30" s="68"/>
      <c r="C30" s="68"/>
      <c r="D30" s="21"/>
      <c r="F30" s="21"/>
      <c r="G30" s="21"/>
      <c r="H30" s="21"/>
      <c r="I30" s="21"/>
      <c r="J30" s="21"/>
    </row>
    <row r="31" spans="1:10" x14ac:dyDescent="0.2">
      <c r="A31" s="68" t="s">
        <v>4</v>
      </c>
      <c r="B31" s="68"/>
      <c r="C31" s="68"/>
      <c r="D31" s="21"/>
      <c r="F31" s="21"/>
      <c r="G31" s="21"/>
      <c r="H31" s="21"/>
      <c r="I31" s="21"/>
      <c r="J31" s="21"/>
    </row>
    <row r="32" spans="1:10" x14ac:dyDescent="0.2">
      <c r="A32" s="68" t="s">
        <v>43</v>
      </c>
      <c r="B32" s="68"/>
      <c r="C32" s="68"/>
      <c r="D32" s="21"/>
      <c r="F32" s="21"/>
      <c r="G32" s="21"/>
      <c r="H32" s="21"/>
      <c r="I32" s="21"/>
      <c r="J32" s="21"/>
    </row>
    <row r="33" spans="1:10" x14ac:dyDescent="0.2">
      <c r="A33" s="68" t="s">
        <v>72</v>
      </c>
      <c r="B33" s="68"/>
      <c r="C33" s="68"/>
      <c r="D33" s="21"/>
      <c r="F33" s="21"/>
      <c r="G33" s="21"/>
      <c r="H33" s="21"/>
      <c r="I33" s="21"/>
      <c r="J33" s="21"/>
    </row>
    <row r="34" spans="1:10" x14ac:dyDescent="0.2">
      <c r="A34" s="27"/>
      <c r="B34" s="30"/>
      <c r="C34" s="27"/>
      <c r="D34" s="21"/>
    </row>
    <row r="35" spans="1:10" x14ac:dyDescent="0.2">
      <c r="A35" s="31"/>
      <c r="B35" s="32"/>
      <c r="C35" s="33"/>
    </row>
    <row r="36" spans="1:10" x14ac:dyDescent="0.2">
      <c r="B36" s="32"/>
      <c r="C36" s="31"/>
    </row>
    <row r="38" spans="1:10" x14ac:dyDescent="0.2">
      <c r="B38" s="33"/>
      <c r="C38" s="31"/>
    </row>
    <row r="39" spans="1:10" x14ac:dyDescent="0.2">
      <c r="B39" s="32"/>
      <c r="C39" s="31"/>
    </row>
    <row r="40" spans="1:10" x14ac:dyDescent="0.2">
      <c r="B40" s="31"/>
      <c r="C40" s="33"/>
    </row>
  </sheetData>
  <mergeCells count="2">
    <mergeCell ref="C25:F25"/>
    <mergeCell ref="C22:F22"/>
  </mergeCells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E10" sqref="E10"/>
    </sheetView>
  </sheetViews>
  <sheetFormatPr defaultRowHeight="12.75" x14ac:dyDescent="0.2"/>
  <cols>
    <col min="1" max="1" width="48.7109375" customWidth="1"/>
    <col min="2" max="2" width="20.140625" customWidth="1"/>
    <col min="3" max="3" width="17.5703125" customWidth="1"/>
    <col min="4" max="4" width="15.140625" customWidth="1"/>
    <col min="5" max="5" width="15.7109375" customWidth="1"/>
    <col min="6" max="6" width="20.140625" customWidth="1"/>
  </cols>
  <sheetData>
    <row r="1" spans="1:6" x14ac:dyDescent="0.2">
      <c r="A1" s="105"/>
      <c r="B1" s="105"/>
      <c r="C1" s="105"/>
      <c r="D1" s="105"/>
      <c r="E1" s="105"/>
      <c r="F1" s="105"/>
    </row>
    <row r="2" spans="1:6" x14ac:dyDescent="0.2">
      <c r="A2" s="105"/>
      <c r="B2" s="105"/>
      <c r="C2" s="105"/>
      <c r="D2" s="105"/>
      <c r="E2" s="105"/>
      <c r="F2" s="105"/>
    </row>
    <row r="3" spans="1:6" x14ac:dyDescent="0.2">
      <c r="A3" s="105"/>
      <c r="B3" s="105"/>
      <c r="C3" s="105"/>
      <c r="D3" s="105"/>
      <c r="E3" s="105"/>
      <c r="F3" s="105"/>
    </row>
    <row r="4" spans="1:6" x14ac:dyDescent="0.2">
      <c r="A4" s="105"/>
      <c r="B4" s="105"/>
      <c r="C4" s="105"/>
      <c r="D4" s="105"/>
      <c r="E4" s="105"/>
      <c r="F4" s="105"/>
    </row>
    <row r="5" spans="1:6" x14ac:dyDescent="0.2">
      <c r="A5" s="105"/>
      <c r="B5" s="105"/>
      <c r="C5" s="105"/>
      <c r="D5" s="105"/>
      <c r="E5" s="105"/>
      <c r="F5" s="105"/>
    </row>
    <row r="6" spans="1:6" x14ac:dyDescent="0.2">
      <c r="A6" s="105"/>
      <c r="B6" s="105"/>
      <c r="C6" s="105"/>
      <c r="D6" s="105"/>
      <c r="E6" s="105"/>
      <c r="F6" s="105"/>
    </row>
    <row r="7" spans="1:6" x14ac:dyDescent="0.2">
      <c r="A7" s="105"/>
      <c r="B7" s="105"/>
      <c r="C7" s="105"/>
      <c r="D7" s="105"/>
      <c r="E7" s="105"/>
      <c r="F7" s="105"/>
    </row>
    <row r="8" spans="1:6" x14ac:dyDescent="0.2">
      <c r="A8" s="105"/>
      <c r="B8" s="105"/>
      <c r="C8" s="105"/>
      <c r="D8" s="105"/>
      <c r="E8" s="105"/>
      <c r="F8" s="105"/>
    </row>
    <row r="9" spans="1:6" x14ac:dyDescent="0.2">
      <c r="A9" s="105"/>
      <c r="B9" s="105"/>
      <c r="C9" s="105"/>
      <c r="D9" s="105"/>
      <c r="E9" s="105"/>
      <c r="F9" s="105"/>
    </row>
    <row r="10" spans="1:6" x14ac:dyDescent="0.2">
      <c r="A10" s="105"/>
      <c r="B10" s="105"/>
      <c r="C10" s="105"/>
      <c r="D10" s="105"/>
      <c r="E10" s="105"/>
      <c r="F10" s="105"/>
    </row>
    <row r="11" spans="1:6" x14ac:dyDescent="0.2">
      <c r="A11" s="105"/>
      <c r="B11" s="105"/>
      <c r="C11" s="105"/>
      <c r="D11" s="105"/>
      <c r="E11" s="105"/>
      <c r="F11" s="105"/>
    </row>
    <row r="12" spans="1:6" x14ac:dyDescent="0.2">
      <c r="A12" s="105" t="s">
        <v>59</v>
      </c>
      <c r="B12" s="105"/>
      <c r="C12" s="105"/>
      <c r="D12" s="105"/>
      <c r="E12" s="105"/>
      <c r="F12" s="105"/>
    </row>
    <row r="13" spans="1:6" x14ac:dyDescent="0.2">
      <c r="A13" s="105"/>
      <c r="B13" s="105"/>
      <c r="C13" s="105"/>
      <c r="D13" s="105"/>
      <c r="E13" s="105"/>
      <c r="F13" s="105"/>
    </row>
    <row r="14" spans="1:6" ht="14.25" customHeight="1" thickBot="1" x14ac:dyDescent="0.25">
      <c r="A14" s="105"/>
      <c r="B14" s="105"/>
      <c r="C14" s="105"/>
      <c r="D14" s="105"/>
      <c r="E14" s="105"/>
      <c r="F14" s="105"/>
    </row>
    <row r="15" spans="1:6" ht="16.5" customHeight="1" thickBot="1" x14ac:dyDescent="0.25">
      <c r="A15" s="299" t="s">
        <v>45</v>
      </c>
      <c r="B15" s="308" t="s">
        <v>46</v>
      </c>
      <c r="C15" s="309"/>
      <c r="D15" s="309"/>
      <c r="E15" s="309"/>
      <c r="F15" s="310"/>
    </row>
    <row r="16" spans="1:6" ht="17.25" customHeight="1" thickBot="1" x14ac:dyDescent="0.25">
      <c r="A16" s="299"/>
      <c r="B16" s="106" t="s">
        <v>48</v>
      </c>
      <c r="C16" s="107" t="s">
        <v>49</v>
      </c>
      <c r="D16" s="107" t="s">
        <v>50</v>
      </c>
      <c r="E16" s="107" t="s">
        <v>51</v>
      </c>
      <c r="F16" s="138" t="s">
        <v>54</v>
      </c>
    </row>
    <row r="17" spans="1:6" ht="18" customHeight="1" thickBot="1" x14ac:dyDescent="0.25">
      <c r="A17" s="303" t="s">
        <v>47</v>
      </c>
      <c r="B17" s="305"/>
      <c r="C17" s="306"/>
      <c r="D17" s="306"/>
      <c r="E17" s="306"/>
      <c r="F17" s="307"/>
    </row>
    <row r="18" spans="1:6" ht="17.25" customHeight="1" thickBot="1" x14ac:dyDescent="0.25">
      <c r="A18" s="304"/>
      <c r="B18" s="189">
        <v>8484</v>
      </c>
      <c r="C18" s="190">
        <v>0</v>
      </c>
      <c r="D18" s="190">
        <v>0</v>
      </c>
      <c r="E18" s="190">
        <v>0</v>
      </c>
      <c r="F18" s="191">
        <v>8484</v>
      </c>
    </row>
    <row r="19" spans="1:6" ht="15" thickBot="1" x14ac:dyDescent="0.25">
      <c r="A19" s="299"/>
      <c r="B19" s="311"/>
      <c r="C19" s="311"/>
      <c r="D19" s="311"/>
      <c r="E19" s="311"/>
      <c r="F19" s="312"/>
    </row>
    <row r="20" spans="1:6" ht="15" thickBot="1" x14ac:dyDescent="0.25">
      <c r="A20" s="131"/>
      <c r="B20" s="306"/>
      <c r="C20" s="306"/>
      <c r="D20" s="306"/>
      <c r="E20" s="306"/>
      <c r="F20" s="306"/>
    </row>
    <row r="21" spans="1:6" ht="15" thickBot="1" x14ac:dyDescent="0.25">
      <c r="A21" s="299" t="s">
        <v>45</v>
      </c>
      <c r="B21" s="300" t="s">
        <v>46</v>
      </c>
      <c r="C21" s="301"/>
      <c r="D21" s="301"/>
      <c r="E21" s="301"/>
      <c r="F21" s="302"/>
    </row>
    <row r="22" spans="1:6" ht="15" thickBot="1" x14ac:dyDescent="0.25">
      <c r="A22" s="299"/>
      <c r="B22" s="106" t="s">
        <v>48</v>
      </c>
      <c r="C22" s="107" t="s">
        <v>49</v>
      </c>
      <c r="D22" s="107" t="s">
        <v>50</v>
      </c>
      <c r="E22" s="107" t="s">
        <v>51</v>
      </c>
      <c r="F22" s="138" t="s">
        <v>56</v>
      </c>
    </row>
    <row r="23" spans="1:6" ht="15" thickBot="1" x14ac:dyDescent="0.25">
      <c r="A23" s="303" t="s">
        <v>47</v>
      </c>
      <c r="B23" s="305"/>
      <c r="C23" s="306"/>
      <c r="D23" s="306"/>
      <c r="E23" s="306"/>
      <c r="F23" s="307"/>
    </row>
    <row r="24" spans="1:6" ht="13.5" thickBot="1" x14ac:dyDescent="0.25">
      <c r="A24" s="304"/>
      <c r="B24" s="189">
        <v>13843</v>
      </c>
      <c r="C24" s="190">
        <v>0</v>
      </c>
      <c r="D24" s="190">
        <v>0</v>
      </c>
      <c r="E24" s="190">
        <v>0</v>
      </c>
      <c r="F24" s="191">
        <f>SUM(B24:E24)</f>
        <v>13843</v>
      </c>
    </row>
    <row r="25" spans="1:6" ht="15" thickBot="1" x14ac:dyDescent="0.25">
      <c r="A25" s="128"/>
      <c r="B25" s="305"/>
      <c r="C25" s="306"/>
      <c r="D25" s="306"/>
      <c r="E25" s="306"/>
      <c r="F25" s="307"/>
    </row>
    <row r="26" spans="1:6" ht="15" thickBot="1" x14ac:dyDescent="0.25">
      <c r="A26" s="131"/>
      <c r="B26" s="306"/>
      <c r="C26" s="306"/>
      <c r="D26" s="306"/>
      <c r="E26" s="306"/>
      <c r="F26" s="306"/>
    </row>
    <row r="27" spans="1:6" ht="15" thickBot="1" x14ac:dyDescent="0.25">
      <c r="A27" s="299" t="s">
        <v>45</v>
      </c>
      <c r="B27" s="300" t="s">
        <v>46</v>
      </c>
      <c r="C27" s="301"/>
      <c r="D27" s="301"/>
      <c r="E27" s="301"/>
      <c r="F27" s="302"/>
    </row>
    <row r="28" spans="1:6" ht="15" thickBot="1" x14ac:dyDescent="0.25">
      <c r="A28" s="299"/>
      <c r="B28" s="106" t="s">
        <v>48</v>
      </c>
      <c r="C28" s="107" t="s">
        <v>49</v>
      </c>
      <c r="D28" s="107" t="s">
        <v>50</v>
      </c>
      <c r="E28" s="107" t="s">
        <v>51</v>
      </c>
      <c r="F28" s="138" t="s">
        <v>58</v>
      </c>
    </row>
    <row r="29" spans="1:6" ht="15" thickBot="1" x14ac:dyDescent="0.25">
      <c r="A29" s="303" t="s">
        <v>47</v>
      </c>
      <c r="B29" s="305"/>
      <c r="C29" s="306"/>
      <c r="D29" s="306"/>
      <c r="E29" s="306"/>
      <c r="F29" s="307"/>
    </row>
    <row r="30" spans="1:6" ht="13.5" thickBot="1" x14ac:dyDescent="0.25">
      <c r="A30" s="304"/>
      <c r="B30" s="189">
        <v>19239</v>
      </c>
      <c r="C30" s="190">
        <v>326</v>
      </c>
      <c r="D30" s="190">
        <v>13</v>
      </c>
      <c r="E30" s="190">
        <v>0</v>
      </c>
      <c r="F30" s="191">
        <f>SUM(B30:E30)</f>
        <v>19578</v>
      </c>
    </row>
    <row r="31" spans="1:6" ht="15" thickBot="1" x14ac:dyDescent="0.25">
      <c r="A31" s="132"/>
      <c r="B31" s="305"/>
      <c r="C31" s="306"/>
      <c r="D31" s="306"/>
      <c r="E31" s="306"/>
      <c r="F31" s="307"/>
    </row>
    <row r="32" spans="1:6" ht="15" thickBot="1" x14ac:dyDescent="0.25">
      <c r="A32" s="131"/>
      <c r="B32" s="306"/>
      <c r="C32" s="306"/>
      <c r="D32" s="306"/>
      <c r="E32" s="306"/>
      <c r="F32" s="306"/>
    </row>
    <row r="33" spans="1:6" ht="15" thickBot="1" x14ac:dyDescent="0.25">
      <c r="A33" s="299" t="s">
        <v>45</v>
      </c>
      <c r="B33" s="300" t="s">
        <v>46</v>
      </c>
      <c r="C33" s="301"/>
      <c r="D33" s="301"/>
      <c r="E33" s="301"/>
      <c r="F33" s="302"/>
    </row>
    <row r="34" spans="1:6" ht="15" thickBot="1" x14ac:dyDescent="0.25">
      <c r="A34" s="299"/>
      <c r="B34" s="106" t="s">
        <v>48</v>
      </c>
      <c r="C34" s="107" t="s">
        <v>49</v>
      </c>
      <c r="D34" s="107" t="s">
        <v>50</v>
      </c>
      <c r="E34" s="107" t="s">
        <v>51</v>
      </c>
      <c r="F34" s="138" t="s">
        <v>62</v>
      </c>
    </row>
    <row r="35" spans="1:6" ht="15" thickBot="1" x14ac:dyDescent="0.25">
      <c r="A35" s="303" t="s">
        <v>47</v>
      </c>
      <c r="B35" s="305"/>
      <c r="C35" s="306"/>
      <c r="D35" s="306"/>
      <c r="E35" s="306"/>
      <c r="F35" s="307"/>
    </row>
    <row r="36" spans="1:6" ht="13.5" thickBot="1" x14ac:dyDescent="0.25">
      <c r="A36" s="304"/>
      <c r="B36" s="189">
        <v>26256</v>
      </c>
      <c r="C36" s="190">
        <v>45313</v>
      </c>
      <c r="D36" s="190">
        <v>803</v>
      </c>
      <c r="E36" s="190">
        <v>711</v>
      </c>
      <c r="F36" s="191">
        <f>SUM(B36:E36)</f>
        <v>73083</v>
      </c>
    </row>
    <row r="37" spans="1:6" ht="15" thickBot="1" x14ac:dyDescent="0.25">
      <c r="A37" s="156"/>
      <c r="B37" s="305"/>
      <c r="C37" s="306"/>
      <c r="D37" s="306"/>
      <c r="E37" s="306"/>
      <c r="F37" s="307"/>
    </row>
    <row r="38" spans="1:6" ht="15" thickBot="1" x14ac:dyDescent="0.25">
      <c r="A38" s="131"/>
      <c r="B38" s="306"/>
      <c r="C38" s="306"/>
      <c r="D38" s="306"/>
      <c r="E38" s="306"/>
      <c r="F38" s="306"/>
    </row>
    <row r="39" spans="1:6" ht="15" thickBot="1" x14ac:dyDescent="0.25">
      <c r="A39" s="299" t="s">
        <v>45</v>
      </c>
      <c r="B39" s="300" t="s">
        <v>46</v>
      </c>
      <c r="C39" s="301"/>
      <c r="D39" s="301"/>
      <c r="E39" s="301"/>
      <c r="F39" s="302"/>
    </row>
    <row r="40" spans="1:6" ht="15" thickBot="1" x14ac:dyDescent="0.25">
      <c r="A40" s="299"/>
      <c r="B40" s="106" t="s">
        <v>48</v>
      </c>
      <c r="C40" s="107" t="s">
        <v>49</v>
      </c>
      <c r="D40" s="107" t="s">
        <v>50</v>
      </c>
      <c r="E40" s="107" t="s">
        <v>51</v>
      </c>
      <c r="F40" s="138" t="s">
        <v>73</v>
      </c>
    </row>
    <row r="41" spans="1:6" ht="15" thickBot="1" x14ac:dyDescent="0.25">
      <c r="A41" s="303" t="s">
        <v>47</v>
      </c>
      <c r="B41" s="305"/>
      <c r="C41" s="306"/>
      <c r="D41" s="306"/>
      <c r="E41" s="306"/>
      <c r="F41" s="307"/>
    </row>
    <row r="42" spans="1:6" ht="13.5" thickBot="1" x14ac:dyDescent="0.25">
      <c r="A42" s="304"/>
      <c r="B42" s="194">
        <v>150123</v>
      </c>
      <c r="C42" s="194">
        <v>2341</v>
      </c>
      <c r="D42" s="194">
        <v>207</v>
      </c>
      <c r="E42" s="194">
        <v>191</v>
      </c>
      <c r="F42" s="191">
        <f>SUM(B42:E42)</f>
        <v>152862</v>
      </c>
    </row>
    <row r="43" spans="1:6" ht="15" thickBot="1" x14ac:dyDescent="0.25">
      <c r="A43" s="193"/>
      <c r="B43" s="305"/>
      <c r="C43" s="306"/>
      <c r="D43" s="306"/>
      <c r="E43" s="306"/>
      <c r="F43" s="307"/>
    </row>
    <row r="44" spans="1:6" x14ac:dyDescent="0.2">
      <c r="A44" s="105"/>
      <c r="B44" s="105"/>
      <c r="C44" s="105"/>
      <c r="D44" s="105"/>
      <c r="E44" s="105"/>
      <c r="F44" s="105"/>
    </row>
    <row r="45" spans="1:6" x14ac:dyDescent="0.2">
      <c r="A45" s="105" t="s">
        <v>52</v>
      </c>
      <c r="B45" s="105"/>
      <c r="C45" s="105"/>
      <c r="D45" s="105"/>
      <c r="E45" s="105"/>
      <c r="F45" s="105"/>
    </row>
    <row r="46" spans="1:6" x14ac:dyDescent="0.2">
      <c r="A46" s="105" t="s">
        <v>53</v>
      </c>
      <c r="B46" s="105"/>
      <c r="C46" s="105"/>
      <c r="D46" s="105"/>
      <c r="E46" s="105"/>
      <c r="F46" s="105"/>
    </row>
    <row r="47" spans="1:6" x14ac:dyDescent="0.2">
      <c r="A47" s="105"/>
      <c r="B47" s="105"/>
      <c r="C47" s="105"/>
      <c r="D47" s="105"/>
      <c r="E47" s="105"/>
      <c r="F47" s="105"/>
    </row>
    <row r="48" spans="1:6" x14ac:dyDescent="0.2">
      <c r="A48" s="105"/>
      <c r="B48" s="105"/>
      <c r="C48" s="105"/>
      <c r="D48" s="105"/>
      <c r="E48" s="105"/>
      <c r="F48" s="105"/>
    </row>
    <row r="49" spans="1:6" x14ac:dyDescent="0.2">
      <c r="A49" s="105"/>
      <c r="B49" s="105"/>
      <c r="C49" s="105"/>
      <c r="D49" s="105"/>
      <c r="E49" s="105"/>
      <c r="F49" s="105"/>
    </row>
    <row r="50" spans="1:6" ht="15.75" customHeight="1" x14ac:dyDescent="0.2"/>
    <row r="51" spans="1:6" ht="18.75" customHeight="1" x14ac:dyDescent="0.2"/>
    <row r="53" spans="1:6" x14ac:dyDescent="0.2">
      <c r="B53" s="32"/>
      <c r="C53" s="31"/>
    </row>
    <row r="55" spans="1:6" x14ac:dyDescent="0.2">
      <c r="B55" s="33"/>
      <c r="C55" s="31"/>
    </row>
    <row r="56" spans="1:6" x14ac:dyDescent="0.2">
      <c r="B56" s="32"/>
      <c r="C56" s="31"/>
    </row>
    <row r="57" spans="1:6" x14ac:dyDescent="0.2">
      <c r="B57" s="31"/>
      <c r="C57" s="33"/>
    </row>
  </sheetData>
  <mergeCells count="29">
    <mergeCell ref="B38:F38"/>
    <mergeCell ref="B32:F32"/>
    <mergeCell ref="B26:F26"/>
    <mergeCell ref="B41:F41"/>
    <mergeCell ref="B35:F35"/>
    <mergeCell ref="B29:F29"/>
    <mergeCell ref="B27:F27"/>
    <mergeCell ref="B31:F31"/>
    <mergeCell ref="B25:F25"/>
    <mergeCell ref="B17:F17"/>
    <mergeCell ref="B20:F20"/>
    <mergeCell ref="A19:F19"/>
    <mergeCell ref="B23:F23"/>
    <mergeCell ref="A39:A40"/>
    <mergeCell ref="B39:F39"/>
    <mergeCell ref="A41:A42"/>
    <mergeCell ref="B43:F43"/>
    <mergeCell ref="A15:A16"/>
    <mergeCell ref="B15:F15"/>
    <mergeCell ref="A21:A22"/>
    <mergeCell ref="B21:F21"/>
    <mergeCell ref="A33:A34"/>
    <mergeCell ref="B33:F33"/>
    <mergeCell ref="B37:F37"/>
    <mergeCell ref="A23:A24"/>
    <mergeCell ref="A17:A18"/>
    <mergeCell ref="A29:A30"/>
    <mergeCell ref="A35:A36"/>
    <mergeCell ref="A27:A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Instruments</vt:lpstr>
      <vt:lpstr>Transactions of terminal </vt:lpstr>
      <vt:lpstr>Electronic money card</vt:lpstr>
      <vt:lpstr>Terminals </vt:lpstr>
      <vt:lpstr>NUMBER OF ACCOUNTS IN YEARS</vt:lpstr>
      <vt:lpstr>Instruments!Print_Area</vt:lpstr>
      <vt:lpstr>'NUMBER OF ACCOUNTS IN YEARS'!Print_Area</vt:lpstr>
      <vt:lpstr>'Terminals '!Print_Area</vt:lpstr>
      <vt:lpstr>'Transactions of terminal '!Print_Area</vt:lpstr>
    </vt:vector>
  </TitlesOfParts>
  <Company>Bank of Albania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2017-05-10T13:36:32Z</cp:lastPrinted>
  <dcterms:created xsi:type="dcterms:W3CDTF">2008-03-27T08:38:41Z</dcterms:created>
  <dcterms:modified xsi:type="dcterms:W3CDTF">2024-12-13T11:48:21Z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