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12. DHJETOR 2024\PUBLIKIME DHJETOR 2024\"/>
    </mc:Choice>
  </mc:AlternateContent>
  <bookViews>
    <workbookView xWindow="0" yWindow="0" windowWidth="28800" windowHeight="12435" tabRatio="491"/>
  </bookViews>
  <sheets>
    <sheet name="trans. terminale 2018-2024" sheetId="2" r:id="rId1"/>
    <sheet name="trans. terminale  2008-2017 " sheetId="1" r:id="rId2"/>
  </sheets>
  <definedNames>
    <definedName name="_xlnm.Print_Area" localSheetId="1">'trans. terminale  2008-2017 '!$A$1:$V$31</definedName>
    <definedName name="_xlnm.Print_Area" localSheetId="0">'trans. terminale 2018-2024'!$A$1:$P$36</definedName>
  </definedNames>
  <calcPr calcId="152511"/>
</workbook>
</file>

<file path=xl/calcChain.xml><?xml version="1.0" encoding="utf-8"?>
<calcChain xmlns="http://schemas.openxmlformats.org/spreadsheetml/2006/main">
  <c r="O25" i="2" l="1"/>
  <c r="P25" i="2"/>
  <c r="O15" i="2"/>
  <c r="P15" i="2"/>
  <c r="M25" i="2" l="1"/>
  <c r="N25" i="2"/>
  <c r="M15" i="2"/>
  <c r="N15" i="2"/>
  <c r="K25" i="2" l="1"/>
  <c r="L25" i="2"/>
  <c r="K15" i="2"/>
  <c r="L15" i="2"/>
  <c r="J25" i="2" l="1"/>
  <c r="I25" i="2"/>
  <c r="J15" i="2"/>
  <c r="I15" i="2"/>
  <c r="F25" i="2" l="1"/>
  <c r="E25" i="2"/>
  <c r="F15" i="2"/>
  <c r="E15" i="2"/>
  <c r="O24" i="1" l="1"/>
  <c r="P24" i="1"/>
  <c r="P14" i="1"/>
  <c r="O14" i="1"/>
  <c r="M24" i="1" l="1"/>
  <c r="N24" i="1"/>
  <c r="L24" i="1"/>
  <c r="K24" i="1"/>
  <c r="J24" i="1"/>
  <c r="I24" i="1"/>
  <c r="H24" i="1"/>
  <c r="G24" i="1"/>
  <c r="F24" i="1"/>
  <c r="E24" i="1"/>
  <c r="D24" i="1"/>
  <c r="C24" i="1"/>
  <c r="N14" i="1"/>
  <c r="D14" i="1"/>
  <c r="E14" i="1"/>
  <c r="F14" i="1"/>
  <c r="G14" i="1"/>
  <c r="H14" i="1"/>
  <c r="I14" i="1"/>
  <c r="J14" i="1"/>
  <c r="K14" i="1"/>
  <c r="L14" i="1"/>
  <c r="M14" i="1"/>
  <c r="C14" i="1"/>
</calcChain>
</file>

<file path=xl/sharedStrings.xml><?xml version="1.0" encoding="utf-8"?>
<sst xmlns="http://schemas.openxmlformats.org/spreadsheetml/2006/main" count="137" uniqueCount="37">
  <si>
    <t>Burimi: Banka e Shqipërisë</t>
  </si>
  <si>
    <t>Viti 2008</t>
  </si>
  <si>
    <t>Viti 2009</t>
  </si>
  <si>
    <t xml:space="preserve">Vlera </t>
  </si>
  <si>
    <t xml:space="preserve">Të dhënat nuk janë audituar nga Banka e Shqipërisë </t>
  </si>
  <si>
    <t>Viti 2010</t>
  </si>
  <si>
    <t>REPUBLIKA E SHQIPËRISË</t>
  </si>
  <si>
    <t>BANKA E SHQIPËRISË</t>
  </si>
  <si>
    <t>Viti 2011</t>
  </si>
  <si>
    <t>Viti 2012</t>
  </si>
  <si>
    <t>Viti 2013</t>
  </si>
  <si>
    <t xml:space="preserve">Numër </t>
  </si>
  <si>
    <t>DEPARTAMENTI I SISTEMEVE TË PAGESAVE DHE KONTABILITETIT DHE FINANCËS</t>
  </si>
  <si>
    <t>Transaksione cash në arkë në vite, Numër dhe Vlerë (në milionë lekë)</t>
  </si>
  <si>
    <t xml:space="preserve">Rubrika </t>
  </si>
  <si>
    <t>Transaksione në arkë</t>
  </si>
  <si>
    <t xml:space="preserve">Transaksione periodike </t>
  </si>
  <si>
    <t xml:space="preserve">Transferta Kreditimi </t>
  </si>
  <si>
    <r>
      <t xml:space="preserve">Depozitime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 në arkë </t>
    </r>
  </si>
  <si>
    <r>
      <t xml:space="preserve">Tërheqje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 në arkë </t>
    </r>
  </si>
  <si>
    <t xml:space="preserve">Transaksione periodike në sistem (book entry) në vite, në Numër dhe në Vlerë  (në milionë lekë)  </t>
  </si>
  <si>
    <t>Viti 2014*</t>
  </si>
  <si>
    <t>*(Raportimet e bankave sipas “Metodologjisë për raportimin e instrumenteve të pagesave”, e cila është rishikuar në vitin 2014)</t>
  </si>
  <si>
    <t>Viti 2015</t>
  </si>
  <si>
    <t>Viti 2016</t>
  </si>
  <si>
    <t>Viti 2017</t>
  </si>
  <si>
    <t>Viti 2018</t>
  </si>
  <si>
    <t>Transferta Debitimi</t>
  </si>
  <si>
    <t>Viti 2019</t>
  </si>
  <si>
    <t>Viti 2020</t>
  </si>
  <si>
    <t>Viti 2021</t>
  </si>
  <si>
    <t>Përshkrimi (biznese dhe individe)</t>
  </si>
  <si>
    <t>Viti 2022</t>
  </si>
  <si>
    <t>Viti 2023</t>
  </si>
  <si>
    <t>Viti 2024</t>
  </si>
  <si>
    <t xml:space="preserve">Formulari 3- Transaksione cash në arkë në vite , Numër dhe Vlerë (në milionë lekë) </t>
  </si>
  <si>
    <t xml:space="preserve">Formulari 4- Transaksione periodike në sistem (book entry) në vite, në Numër dhe në Vlerë  (në milionë lekë)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</si>
</sst>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-* #,##0.00_L_e_k_-;\-* #,##0.00_L_e_k_-;_-* &quot;-&quot;??_L_e_k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>
      <alignment vertical="top"/>
    </xf>
    <xf numFmtId="0" fontId="1" fillId="0" borderId="0"/>
    <xf numFmtId="0" fontId="11" fillId="0" borderId="0">
      <alignment vertical="top"/>
    </xf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8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9" fillId="0" borderId="0" xfId="0" applyFont="1" applyFill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2" fillId="2" borderId="0" xfId="0" applyFont="1" applyFill="1" applyAlignment="1"/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4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justify"/>
    </xf>
    <xf numFmtId="41" fontId="4" fillId="2" borderId="1" xfId="0" applyNumberFormat="1" applyFont="1" applyFill="1" applyBorder="1" applyAlignment="1"/>
    <xf numFmtId="0" fontId="5" fillId="2" borderId="2" xfId="0" applyFont="1" applyFill="1" applyBorder="1" applyAlignment="1">
      <alignment horizontal="justify"/>
    </xf>
    <xf numFmtId="41" fontId="5" fillId="2" borderId="1" xfId="0" applyNumberFormat="1" applyFont="1" applyFill="1" applyBorder="1" applyAlignment="1"/>
    <xf numFmtId="165" fontId="5" fillId="2" borderId="1" xfId="0" applyNumberFormat="1" applyFont="1" applyFill="1" applyBorder="1" applyAlignment="1"/>
    <xf numFmtId="165" fontId="5" fillId="2" borderId="1" xfId="1" applyNumberFormat="1" applyFont="1" applyFill="1" applyBorder="1" applyAlignment="1"/>
    <xf numFmtId="0" fontId="5" fillId="2" borderId="3" xfId="0" applyFont="1" applyFill="1" applyBorder="1" applyAlignment="1">
      <alignment horizontal="justify"/>
    </xf>
    <xf numFmtId="43" fontId="5" fillId="2" borderId="1" xfId="0" applyNumberFormat="1" applyFont="1" applyFill="1" applyBorder="1" applyAlignment="1"/>
    <xf numFmtId="166" fontId="5" fillId="2" borderId="1" xfId="0" applyNumberFormat="1" applyFont="1" applyFill="1" applyBorder="1" applyAlignment="1"/>
    <xf numFmtId="0" fontId="8" fillId="2" borderId="0" xfId="0" applyFont="1" applyFill="1" applyAlignment="1"/>
    <xf numFmtId="0" fontId="4" fillId="2" borderId="4" xfId="0" applyFont="1" applyFill="1" applyBorder="1" applyAlignment="1">
      <alignment horizontal="center"/>
    </xf>
    <xf numFmtId="165" fontId="5" fillId="0" borderId="1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2" fillId="0" borderId="1" xfId="0" applyFont="1" applyFill="1" applyBorder="1" applyAlignment="1"/>
    <xf numFmtId="0" fontId="5" fillId="2" borderId="5" xfId="0" applyFont="1" applyFill="1" applyBorder="1" applyAlignment="1">
      <alignment horizontal="center"/>
    </xf>
    <xf numFmtId="41" fontId="4" fillId="2" borderId="5" xfId="0" applyNumberFormat="1" applyFont="1" applyFill="1" applyBorder="1" applyAlignment="1"/>
    <xf numFmtId="165" fontId="5" fillId="2" borderId="5" xfId="1" applyNumberFormat="1" applyFont="1" applyFill="1" applyBorder="1" applyAlignment="1"/>
    <xf numFmtId="166" fontId="5" fillId="2" borderId="5" xfId="0" applyNumberFormat="1" applyFont="1" applyFill="1" applyBorder="1" applyAlignment="1"/>
    <xf numFmtId="43" fontId="5" fillId="0" borderId="1" xfId="1" applyFont="1" applyFill="1" applyBorder="1" applyAlignment="1"/>
    <xf numFmtId="164" fontId="4" fillId="0" borderId="1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0" xfId="0" applyFont="1" applyFill="1" applyBorder="1" applyAlignment="1"/>
    <xf numFmtId="0" fontId="5" fillId="2" borderId="12" xfId="0" applyFont="1" applyFill="1" applyBorder="1" applyAlignment="1"/>
    <xf numFmtId="0" fontId="4" fillId="2" borderId="4" xfId="0" applyFont="1" applyFill="1" applyBorder="1" applyAlignment="1">
      <alignment horizontal="center"/>
    </xf>
    <xf numFmtId="43" fontId="5" fillId="0" borderId="1" xfId="1" applyNumberFormat="1" applyFont="1" applyFill="1" applyBorder="1" applyAlignment="1"/>
    <xf numFmtId="0" fontId="12" fillId="2" borderId="0" xfId="0" applyFont="1" applyFill="1" applyAlignment="1"/>
    <xf numFmtId="0" fontId="12" fillId="2" borderId="0" xfId="0" applyFont="1" applyFill="1" applyBorder="1">
      <alignment vertical="top"/>
    </xf>
    <xf numFmtId="0" fontId="13" fillId="2" borderId="0" xfId="0" applyFont="1" applyFill="1" applyAlignment="1"/>
    <xf numFmtId="0" fontId="4" fillId="2" borderId="11" xfId="0" applyFont="1" applyFill="1" applyBorder="1" applyAlignment="1"/>
    <xf numFmtId="0" fontId="4" fillId="2" borderId="0" xfId="0" applyFont="1" applyFill="1" applyBorder="1" applyAlignment="1"/>
    <xf numFmtId="0" fontId="4" fillId="2" borderId="12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2" fillId="0" borderId="21" xfId="0" applyFont="1" applyFill="1" applyBorder="1" applyAlignment="1"/>
    <xf numFmtId="3" fontId="4" fillId="0" borderId="0" xfId="0" applyNumberFormat="1" applyFont="1" applyBorder="1" applyAlignment="1"/>
    <xf numFmtId="164" fontId="4" fillId="0" borderId="21" xfId="0" applyNumberFormat="1" applyFont="1" applyFill="1" applyBorder="1" applyAlignment="1"/>
    <xf numFmtId="43" fontId="5" fillId="0" borderId="21" xfId="1" applyFont="1" applyFill="1" applyBorder="1" applyAlignment="1"/>
    <xf numFmtId="0" fontId="5" fillId="2" borderId="25" xfId="0" applyFont="1" applyFill="1" applyBorder="1" applyAlignment="1">
      <alignment horizontal="justify"/>
    </xf>
    <xf numFmtId="0" fontId="2" fillId="0" borderId="26" xfId="0" applyFont="1" applyFill="1" applyBorder="1" applyAlignment="1"/>
    <xf numFmtId="0" fontId="2" fillId="0" borderId="27" xfId="0" applyFont="1" applyFill="1" applyBorder="1" applyAlignment="1"/>
    <xf numFmtId="43" fontId="5" fillId="0" borderId="0" xfId="1" applyNumberFormat="1" applyFont="1" applyFill="1" applyBorder="1" applyAlignment="1"/>
    <xf numFmtId="0" fontId="1" fillId="2" borderId="0" xfId="4" applyFont="1" applyFill="1"/>
    <xf numFmtId="0" fontId="14" fillId="2" borderId="0" xfId="4" applyFont="1" applyFill="1" applyAlignment="1">
      <alignment horizontal="center"/>
    </xf>
    <xf numFmtId="0" fontId="12" fillId="2" borderId="0" xfId="0" applyFont="1" applyFill="1" applyBorder="1" applyAlignment="1">
      <alignment horizontal="left"/>
    </xf>
    <xf numFmtId="4" fontId="13" fillId="2" borderId="0" xfId="0" applyNumberFormat="1" applyFont="1" applyFill="1" applyAlignment="1"/>
    <xf numFmtId="43" fontId="2" fillId="2" borderId="0" xfId="0" applyNumberFormat="1" applyFont="1" applyFill="1" applyAlignment="1"/>
    <xf numFmtId="43" fontId="5" fillId="2" borderId="0" xfId="0" applyNumberFormat="1" applyFont="1" applyFill="1" applyAlignment="1"/>
    <xf numFmtId="43" fontId="5" fillId="2" borderId="0" xfId="1" applyFont="1" applyFill="1" applyAlignment="1"/>
    <xf numFmtId="0" fontId="9" fillId="2" borderId="0" xfId="0" applyFont="1" applyFill="1" applyAlignment="1"/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41" fontId="4" fillId="2" borderId="5" xfId="0" applyNumberFormat="1" applyFont="1" applyFill="1" applyBorder="1" applyAlignment="1">
      <alignment horizontal="center"/>
    </xf>
    <xf numFmtId="41" fontId="4" fillId="2" borderId="6" xfId="0" applyNumberFormat="1" applyFont="1" applyFill="1" applyBorder="1" applyAlignment="1">
      <alignment horizontal="center"/>
    </xf>
    <xf numFmtId="41" fontId="4" fillId="2" borderId="7" xfId="0" applyNumberFormat="1" applyFont="1" applyFill="1" applyBorder="1" applyAlignment="1">
      <alignment horizontal="center"/>
    </xf>
    <xf numFmtId="41" fontId="5" fillId="2" borderId="5" xfId="0" applyNumberFormat="1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41" fontId="5" fillId="2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2" borderId="0" xfId="4" applyFont="1" applyFill="1" applyAlignment="1">
      <alignment horizontal="center"/>
    </xf>
  </cellXfs>
  <cellStyles count="8">
    <cellStyle name="Comma" xfId="1" builtinId="3"/>
    <cellStyle name="Comma 2" xfId="2"/>
    <cellStyle name="Comma 3" xfId="6"/>
    <cellStyle name="Normal" xfId="0" builtinId="0"/>
    <cellStyle name="Normal 2" xfId="3"/>
    <cellStyle name="Normal 3" xfId="5"/>
    <cellStyle name="Normal_transaksion terminale  nr-vl  " xfId="4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29</xdr:row>
      <xdr:rowOff>38099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134225" y="5153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29</xdr:row>
      <xdr:rowOff>38099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086600" y="5153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29</xdr:row>
      <xdr:rowOff>38099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6296025" y="5153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76200</xdr:colOff>
      <xdr:row>29</xdr:row>
      <xdr:rowOff>38099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6296025" y="5153025"/>
          <a:ext cx="7620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428625</xdr:colOff>
      <xdr:row>1</xdr:row>
      <xdr:rowOff>47625</xdr:rowOff>
    </xdr:from>
    <xdr:to>
      <xdr:col>4</xdr:col>
      <xdr:colOff>809625</xdr:colOff>
      <xdr:row>4</xdr:row>
      <xdr:rowOff>114300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9575"/>
          <a:ext cx="381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27</xdr:row>
      <xdr:rowOff>0</xdr:rowOff>
    </xdr:from>
    <xdr:to>
      <xdr:col>7</xdr:col>
      <xdr:colOff>381000</xdr:colOff>
      <xdr:row>28</xdr:row>
      <xdr:rowOff>19049</xdr:rowOff>
    </xdr:to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7581900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27</xdr:row>
      <xdr:rowOff>0</xdr:rowOff>
    </xdr:from>
    <xdr:to>
      <xdr:col>7</xdr:col>
      <xdr:colOff>333375</xdr:colOff>
      <xdr:row>28</xdr:row>
      <xdr:rowOff>19049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7534275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19049</xdr:rowOff>
    </xdr:to>
    <xdr:sp macro="" textlink="">
      <xdr:nvSpPr>
        <xdr:cNvPr id="1133" name="Text Box 6"/>
        <xdr:cNvSpPr txBox="1">
          <a:spLocks noChangeArrowheads="1"/>
        </xdr:cNvSpPr>
      </xdr:nvSpPr>
      <xdr:spPr bwMode="auto">
        <a:xfrm>
          <a:off x="6743700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27</xdr:row>
      <xdr:rowOff>0</xdr:rowOff>
    </xdr:from>
    <xdr:to>
      <xdr:col>6</xdr:col>
      <xdr:colOff>371475</xdr:colOff>
      <xdr:row>28</xdr:row>
      <xdr:rowOff>19049</xdr:rowOff>
    </xdr:to>
    <xdr:sp macro="" textlink="">
      <xdr:nvSpPr>
        <xdr:cNvPr id="1134" name="Text Box 7"/>
        <xdr:cNvSpPr txBox="1">
          <a:spLocks noChangeArrowheads="1"/>
        </xdr:cNvSpPr>
      </xdr:nvSpPr>
      <xdr:spPr bwMode="auto">
        <a:xfrm>
          <a:off x="6743700" y="517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190500</xdr:colOff>
      <xdr:row>0</xdr:row>
      <xdr:rowOff>133350</xdr:rowOff>
    </xdr:from>
    <xdr:to>
      <xdr:col>11</xdr:col>
      <xdr:colOff>571500</xdr:colOff>
      <xdr:row>3</xdr:row>
      <xdr:rowOff>161925</xdr:rowOff>
    </xdr:to>
    <xdr:pic>
      <xdr:nvPicPr>
        <xdr:cNvPr id="113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33"/>
  <sheetViews>
    <sheetView tabSelected="1" workbookViewId="0">
      <selection activeCell="F31" sqref="F31"/>
    </sheetView>
  </sheetViews>
  <sheetFormatPr defaultRowHeight="14.25" x14ac:dyDescent="0.2"/>
  <cols>
    <col min="1" max="1" width="11.28515625" style="2" customWidth="1"/>
    <col min="2" max="2" width="25.42578125" style="2" customWidth="1"/>
    <col min="3" max="3" width="15.7109375" style="2" customWidth="1"/>
    <col min="4" max="4" width="15" style="2" customWidth="1"/>
    <col min="5" max="5" width="16.28515625" style="2" bestFit="1" customWidth="1"/>
    <col min="6" max="7" width="15.28515625" style="2" bestFit="1" customWidth="1"/>
    <col min="8" max="9" width="15.7109375" style="2" bestFit="1" customWidth="1"/>
    <col min="10" max="10" width="14.5703125" style="2" bestFit="1" customWidth="1"/>
    <col min="11" max="11" width="15.7109375" style="2" bestFit="1" customWidth="1"/>
    <col min="12" max="12" width="14.5703125" style="2" bestFit="1" customWidth="1"/>
    <col min="13" max="13" width="15.7109375" style="2" bestFit="1" customWidth="1"/>
    <col min="14" max="14" width="14.5703125" style="2" bestFit="1" customWidth="1"/>
    <col min="15" max="15" width="15.7109375" style="5" bestFit="1" customWidth="1"/>
    <col min="16" max="16" width="14.5703125" style="5" bestFit="1" customWidth="1"/>
    <col min="17" max="80" width="9.140625" style="5"/>
    <col min="81" max="16384" width="9.140625" style="2"/>
  </cols>
  <sheetData>
    <row r="1" spans="1:80" ht="15" thickBo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Q1" s="7"/>
      <c r="R1" s="7"/>
      <c r="S1" s="7"/>
    </row>
    <row r="2" spans="1:80" x14ac:dyDescent="0.2">
      <c r="A2" s="5"/>
      <c r="B2" s="5"/>
      <c r="C2" s="33"/>
      <c r="D2" s="34"/>
      <c r="E2" s="34"/>
      <c r="F2" s="34"/>
      <c r="G2" s="34"/>
      <c r="H2" s="35"/>
      <c r="I2" s="5"/>
      <c r="J2" s="5"/>
      <c r="K2" s="5"/>
      <c r="L2" s="5"/>
      <c r="M2" s="5"/>
      <c r="N2" s="5"/>
      <c r="Q2" s="7"/>
      <c r="R2" s="7"/>
      <c r="S2" s="7"/>
    </row>
    <row r="3" spans="1:80" x14ac:dyDescent="0.2">
      <c r="A3" s="5"/>
      <c r="B3" s="5"/>
      <c r="C3" s="36"/>
      <c r="D3" s="37"/>
      <c r="E3" s="37"/>
      <c r="F3" s="37"/>
      <c r="G3" s="37"/>
      <c r="H3" s="38"/>
      <c r="I3" s="5"/>
      <c r="J3" s="5"/>
      <c r="K3" s="5"/>
      <c r="L3" s="5"/>
      <c r="M3" s="5"/>
      <c r="N3" s="5"/>
      <c r="Q3" s="7"/>
      <c r="R3" s="7"/>
      <c r="S3" s="7"/>
    </row>
    <row r="4" spans="1:80" x14ac:dyDescent="0.2">
      <c r="A4" s="5"/>
      <c r="B4" s="5"/>
      <c r="C4" s="36"/>
      <c r="D4" s="37"/>
      <c r="E4" s="37"/>
      <c r="F4" s="37"/>
      <c r="G4" s="37"/>
      <c r="H4" s="38"/>
      <c r="I4" s="5"/>
      <c r="J4" s="5"/>
      <c r="K4" s="5"/>
      <c r="L4" s="5"/>
      <c r="M4" s="5"/>
      <c r="N4" s="5"/>
      <c r="Q4" s="7"/>
      <c r="R4" s="7"/>
      <c r="S4" s="7"/>
    </row>
    <row r="5" spans="1:80" x14ac:dyDescent="0.2">
      <c r="A5" s="5"/>
      <c r="B5" s="5"/>
      <c r="C5" s="36"/>
      <c r="D5" s="37"/>
      <c r="E5" s="37"/>
      <c r="F5" s="37"/>
      <c r="G5" s="37"/>
      <c r="H5" s="38"/>
      <c r="I5" s="5"/>
      <c r="J5" s="5"/>
      <c r="K5" s="5"/>
      <c r="L5" s="5"/>
      <c r="M5" s="5"/>
      <c r="N5" s="5"/>
      <c r="Q5" s="7"/>
      <c r="R5" s="7"/>
      <c r="S5" s="7"/>
    </row>
    <row r="6" spans="1:80" ht="15" x14ac:dyDescent="0.25">
      <c r="A6" s="5"/>
      <c r="B6" s="5"/>
      <c r="C6" s="44"/>
      <c r="D6" s="45"/>
      <c r="E6" s="45" t="s">
        <v>6</v>
      </c>
      <c r="F6" s="45"/>
      <c r="G6" s="45"/>
      <c r="H6" s="46"/>
      <c r="I6" s="5"/>
      <c r="J6" s="5"/>
      <c r="K6" s="5"/>
      <c r="L6" s="5"/>
      <c r="M6" s="5"/>
      <c r="N6" s="5"/>
      <c r="Q6" s="7"/>
      <c r="R6" s="7"/>
      <c r="S6" s="7"/>
    </row>
    <row r="7" spans="1:80" ht="15" x14ac:dyDescent="0.25">
      <c r="A7" s="5"/>
      <c r="B7" s="5"/>
      <c r="C7" s="44"/>
      <c r="D7" s="45"/>
      <c r="E7" s="45" t="s">
        <v>7</v>
      </c>
      <c r="F7" s="45"/>
      <c r="G7" s="45"/>
      <c r="H7" s="46"/>
      <c r="I7" s="5"/>
      <c r="J7" s="5"/>
      <c r="K7" s="5"/>
      <c r="L7" s="5"/>
      <c r="M7" s="5"/>
      <c r="N7" s="5"/>
      <c r="Q7" s="7"/>
      <c r="R7" s="7"/>
      <c r="S7" s="7"/>
    </row>
    <row r="8" spans="1:80" ht="15.75" thickBot="1" x14ac:dyDescent="0.3">
      <c r="A8" s="5"/>
      <c r="B8" s="5"/>
      <c r="C8" s="47" t="s">
        <v>12</v>
      </c>
      <c r="D8" s="48"/>
      <c r="E8" s="48"/>
      <c r="F8" s="48"/>
      <c r="G8" s="48"/>
      <c r="H8" s="49"/>
      <c r="I8" s="5"/>
      <c r="J8" s="5"/>
      <c r="K8" s="5"/>
      <c r="L8" s="5"/>
      <c r="M8" s="5"/>
      <c r="N8" s="5"/>
      <c r="Q8" s="7"/>
      <c r="R8" s="7"/>
      <c r="S8" s="7"/>
    </row>
    <row r="9" spans="1:80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Q9" s="7"/>
      <c r="R9" s="7"/>
    </row>
    <row r="10" spans="1:80" s="1" customFormat="1" x14ac:dyDescent="0.2">
      <c r="A10" s="5"/>
      <c r="B10" s="5"/>
      <c r="D10" s="8"/>
      <c r="E10" s="8"/>
      <c r="F10" s="9"/>
      <c r="G10" s="10"/>
      <c r="H10" s="5"/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1:80" s="1" customFormat="1" ht="15" thickBot="1" x14ac:dyDescent="0.25">
      <c r="A11" s="5"/>
      <c r="B11" s="8" t="s">
        <v>35</v>
      </c>
      <c r="C11" s="5"/>
      <c r="D11" s="5"/>
      <c r="E11" s="5"/>
      <c r="F11" s="5"/>
      <c r="G11" s="5"/>
      <c r="H11" s="5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0" s="1" customFormat="1" ht="15" x14ac:dyDescent="0.25">
      <c r="A12" s="72" t="s">
        <v>14</v>
      </c>
      <c r="B12" s="74" t="s">
        <v>31</v>
      </c>
      <c r="C12" s="67" t="s">
        <v>26</v>
      </c>
      <c r="D12" s="67"/>
      <c r="E12" s="67" t="s">
        <v>28</v>
      </c>
      <c r="F12" s="67"/>
      <c r="G12" s="67" t="s">
        <v>29</v>
      </c>
      <c r="H12" s="67"/>
      <c r="I12" s="67" t="s">
        <v>30</v>
      </c>
      <c r="J12" s="68"/>
      <c r="K12" s="67" t="s">
        <v>32</v>
      </c>
      <c r="L12" s="68"/>
      <c r="M12" s="67" t="s">
        <v>33</v>
      </c>
      <c r="N12" s="68"/>
      <c r="O12" s="67" t="s">
        <v>34</v>
      </c>
      <c r="P12" s="68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</row>
    <row r="13" spans="1:80" s="1" customFormat="1" x14ac:dyDescent="0.2">
      <c r="A13" s="73"/>
      <c r="B13" s="75"/>
      <c r="C13" s="11" t="s">
        <v>11</v>
      </c>
      <c r="D13" s="12" t="s">
        <v>3</v>
      </c>
      <c r="E13" s="11" t="s">
        <v>11</v>
      </c>
      <c r="F13" s="12" t="s">
        <v>3</v>
      </c>
      <c r="G13" s="11" t="s">
        <v>11</v>
      </c>
      <c r="H13" s="12" t="s">
        <v>3</v>
      </c>
      <c r="I13" s="11" t="s">
        <v>11</v>
      </c>
      <c r="J13" s="50" t="s">
        <v>3</v>
      </c>
      <c r="K13" s="11" t="s">
        <v>11</v>
      </c>
      <c r="L13" s="50" t="s">
        <v>3</v>
      </c>
      <c r="M13" s="11" t="s">
        <v>11</v>
      </c>
      <c r="N13" s="50" t="s">
        <v>3</v>
      </c>
      <c r="O13" s="11" t="s">
        <v>11</v>
      </c>
      <c r="P13" s="50" t="s">
        <v>3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</row>
    <row r="14" spans="1:80" s="1" customFormat="1" ht="15" x14ac:dyDescent="0.25">
      <c r="A14" s="69"/>
      <c r="B14" s="39"/>
      <c r="C14" s="26"/>
      <c r="D14" s="26"/>
      <c r="E14" s="26"/>
      <c r="F14" s="26"/>
      <c r="G14" s="26"/>
      <c r="H14" s="26"/>
      <c r="I14" s="26"/>
      <c r="J14" s="51"/>
      <c r="K14" s="26"/>
      <c r="L14" s="51"/>
      <c r="M14" s="26"/>
      <c r="N14" s="51"/>
      <c r="O14" s="26"/>
      <c r="P14" s="51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</row>
    <row r="15" spans="1:80" s="1" customFormat="1" ht="15" customHeight="1" x14ac:dyDescent="0.25">
      <c r="A15" s="70"/>
      <c r="B15" s="13" t="s">
        <v>15</v>
      </c>
      <c r="C15" s="52">
        <v>10287487</v>
      </c>
      <c r="D15" s="25">
        <v>2398265.83</v>
      </c>
      <c r="E15" s="32">
        <f>E16+E17</f>
        <v>9585007</v>
      </c>
      <c r="F15" s="32">
        <f>F16+F17</f>
        <v>2332913.2599999998</v>
      </c>
      <c r="G15" s="32">
        <v>7784149</v>
      </c>
      <c r="H15" s="32">
        <v>2064555.65</v>
      </c>
      <c r="I15" s="32">
        <f t="shared" ref="I15:N15" si="0">I16+I17</f>
        <v>7818312</v>
      </c>
      <c r="J15" s="53">
        <f t="shared" si="0"/>
        <v>2413168.02</v>
      </c>
      <c r="K15" s="32">
        <f t="shared" si="0"/>
        <v>7292626</v>
      </c>
      <c r="L15" s="53">
        <f t="shared" si="0"/>
        <v>2515059.3000000003</v>
      </c>
      <c r="M15" s="32">
        <f t="shared" si="0"/>
        <v>7214135</v>
      </c>
      <c r="N15" s="53">
        <f t="shared" si="0"/>
        <v>2463620.7400000002</v>
      </c>
      <c r="O15" s="32">
        <f t="shared" ref="O15:P15" si="1">O16+O17</f>
        <v>7454491</v>
      </c>
      <c r="P15" s="53">
        <f t="shared" si="1"/>
        <v>2600355.6599999997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</row>
    <row r="16" spans="1:80" s="1" customFormat="1" x14ac:dyDescent="0.2">
      <c r="A16" s="70"/>
      <c r="B16" s="15" t="s">
        <v>18</v>
      </c>
      <c r="C16" s="24">
        <v>6818682</v>
      </c>
      <c r="D16" s="24">
        <v>1495774.3199999998</v>
      </c>
      <c r="E16" s="31">
        <v>6320377</v>
      </c>
      <c r="F16" s="31">
        <v>1476128.8</v>
      </c>
      <c r="G16" s="31">
        <v>5065364</v>
      </c>
      <c r="H16" s="31">
        <v>1289340.0999999999</v>
      </c>
      <c r="I16" s="31">
        <v>5260918</v>
      </c>
      <c r="J16" s="54">
        <v>1525372.23</v>
      </c>
      <c r="K16" s="31">
        <v>4778868</v>
      </c>
      <c r="L16" s="54">
        <v>1544426.1</v>
      </c>
      <c r="M16" s="31">
        <v>4677148</v>
      </c>
      <c r="N16" s="54">
        <v>1541915.9300000002</v>
      </c>
      <c r="O16" s="31">
        <v>5011751</v>
      </c>
      <c r="P16" s="54">
        <v>1697973.3199999998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</row>
    <row r="17" spans="1:80" s="1" customFormat="1" ht="16.5" customHeight="1" x14ac:dyDescent="0.2">
      <c r="A17" s="70"/>
      <c r="B17" s="15" t="s">
        <v>19</v>
      </c>
      <c r="C17" s="24">
        <v>3468805</v>
      </c>
      <c r="D17" s="24">
        <v>902491.51</v>
      </c>
      <c r="E17" s="31">
        <v>3264630</v>
      </c>
      <c r="F17" s="31">
        <v>856784.46</v>
      </c>
      <c r="G17" s="31">
        <v>2718785</v>
      </c>
      <c r="H17" s="31">
        <v>775215.55</v>
      </c>
      <c r="I17" s="31">
        <v>2557394</v>
      </c>
      <c r="J17" s="54">
        <v>887795.79</v>
      </c>
      <c r="K17" s="31">
        <v>2513758</v>
      </c>
      <c r="L17" s="54">
        <v>970633.20000000007</v>
      </c>
      <c r="M17" s="31">
        <v>2536987</v>
      </c>
      <c r="N17" s="54">
        <v>921704.81</v>
      </c>
      <c r="O17" s="31">
        <v>2442740</v>
      </c>
      <c r="P17" s="54">
        <v>902382.34</v>
      </c>
      <c r="Q17" s="5"/>
      <c r="R17" s="5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</row>
    <row r="18" spans="1:80" s="1" customFormat="1" ht="15.75" customHeight="1" thickBot="1" x14ac:dyDescent="0.25">
      <c r="A18" s="71"/>
      <c r="B18" s="55"/>
      <c r="C18" s="56"/>
      <c r="D18" s="56"/>
      <c r="E18" s="56"/>
      <c r="F18" s="56"/>
      <c r="G18" s="56"/>
      <c r="H18" s="56"/>
      <c r="I18" s="56"/>
      <c r="J18" s="57"/>
      <c r="K18" s="56"/>
      <c r="L18" s="57"/>
      <c r="M18" s="56"/>
      <c r="N18" s="57"/>
      <c r="O18" s="56"/>
      <c r="P18" s="57"/>
      <c r="Q18" s="5"/>
      <c r="R18" s="5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</row>
    <row r="19" spans="1:80" s="1" customFormat="1" ht="16.5" customHeight="1" x14ac:dyDescent="0.2">
      <c r="A19" s="7"/>
      <c r="B19" s="8"/>
      <c r="C19" s="5"/>
      <c r="D19" s="5"/>
      <c r="E19" s="5"/>
      <c r="F19" s="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</row>
    <row r="20" spans="1:80" s="1" customFormat="1" ht="16.5" customHeight="1" x14ac:dyDescent="0.2">
      <c r="A20" s="7"/>
      <c r="B20" s="8"/>
      <c r="C20" s="5"/>
      <c r="D20" s="5"/>
      <c r="E20" s="5"/>
      <c r="F20" s="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</row>
    <row r="21" spans="1:80" s="1" customFormat="1" ht="15" customHeight="1" thickBot="1" x14ac:dyDescent="0.25">
      <c r="A21" s="7"/>
      <c r="B21" s="8" t="s">
        <v>36</v>
      </c>
      <c r="C21" s="5"/>
      <c r="D21" s="5"/>
      <c r="E21" s="5"/>
      <c r="F21" s="5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</row>
    <row r="22" spans="1:80" s="1" customFormat="1" ht="15" x14ac:dyDescent="0.25">
      <c r="A22" s="72" t="s">
        <v>14</v>
      </c>
      <c r="B22" s="74" t="s">
        <v>31</v>
      </c>
      <c r="C22" s="67" t="s">
        <v>26</v>
      </c>
      <c r="D22" s="67"/>
      <c r="E22" s="67" t="s">
        <v>28</v>
      </c>
      <c r="F22" s="67"/>
      <c r="G22" s="67" t="s">
        <v>29</v>
      </c>
      <c r="H22" s="67"/>
      <c r="I22" s="67" t="s">
        <v>30</v>
      </c>
      <c r="J22" s="68"/>
      <c r="K22" s="67" t="s">
        <v>32</v>
      </c>
      <c r="L22" s="68"/>
      <c r="M22" s="67" t="s">
        <v>33</v>
      </c>
      <c r="N22" s="68"/>
      <c r="O22" s="67" t="s">
        <v>34</v>
      </c>
      <c r="P22" s="68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</row>
    <row r="23" spans="1:80" s="1" customFormat="1" ht="14.25" customHeight="1" x14ac:dyDescent="0.2">
      <c r="A23" s="73"/>
      <c r="B23" s="75"/>
      <c r="C23" s="11" t="s">
        <v>11</v>
      </c>
      <c r="D23" s="12" t="s">
        <v>3</v>
      </c>
      <c r="E23" s="11" t="s">
        <v>11</v>
      </c>
      <c r="F23" s="12" t="s">
        <v>3</v>
      </c>
      <c r="G23" s="11" t="s">
        <v>11</v>
      </c>
      <c r="H23" s="12" t="s">
        <v>3</v>
      </c>
      <c r="I23" s="11" t="s">
        <v>11</v>
      </c>
      <c r="J23" s="50" t="s">
        <v>3</v>
      </c>
      <c r="K23" s="11" t="s">
        <v>11</v>
      </c>
      <c r="L23" s="50" t="s">
        <v>3</v>
      </c>
      <c r="M23" s="11" t="s">
        <v>11</v>
      </c>
      <c r="N23" s="50" t="s">
        <v>3</v>
      </c>
      <c r="O23" s="11" t="s">
        <v>11</v>
      </c>
      <c r="P23" s="50" t="s">
        <v>3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0" s="1" customFormat="1" ht="15" x14ac:dyDescent="0.25">
      <c r="A24" s="69"/>
      <c r="B24" s="39"/>
      <c r="C24" s="26"/>
      <c r="D24" s="26"/>
      <c r="E24" s="26"/>
      <c r="F24" s="26"/>
      <c r="G24" s="26"/>
      <c r="H24" s="26"/>
      <c r="I24" s="26"/>
      <c r="J24" s="51"/>
      <c r="K24" s="26"/>
      <c r="L24" s="51"/>
      <c r="M24" s="26"/>
      <c r="N24" s="51"/>
      <c r="O24" s="26"/>
      <c r="P24" s="51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</row>
    <row r="25" spans="1:80" s="1" customFormat="1" ht="15.75" customHeight="1" x14ac:dyDescent="0.25">
      <c r="A25" s="70"/>
      <c r="B25" s="13" t="s">
        <v>16</v>
      </c>
      <c r="C25" s="25">
        <v>19779273</v>
      </c>
      <c r="D25" s="25">
        <v>1933086.3000000003</v>
      </c>
      <c r="E25" s="32">
        <f>E26+E27</f>
        <v>20036854</v>
      </c>
      <c r="F25" s="32">
        <f>F26+F27</f>
        <v>1954942.8399999999</v>
      </c>
      <c r="G25" s="32">
        <v>20164063</v>
      </c>
      <c r="H25" s="32">
        <v>1585933.53</v>
      </c>
      <c r="I25" s="32">
        <f t="shared" ref="I25:N25" si="2">SUM(I26:I27)</f>
        <v>22618255</v>
      </c>
      <c r="J25" s="53">
        <f t="shared" si="2"/>
        <v>1720228.8800000001</v>
      </c>
      <c r="K25" s="32">
        <f t="shared" si="2"/>
        <v>25076386</v>
      </c>
      <c r="L25" s="53">
        <f t="shared" si="2"/>
        <v>1862182.43</v>
      </c>
      <c r="M25" s="32">
        <f t="shared" si="2"/>
        <v>28450527</v>
      </c>
      <c r="N25" s="53">
        <f t="shared" si="2"/>
        <v>1665000.8799999997</v>
      </c>
      <c r="O25" s="32">
        <f t="shared" ref="O25:P25" si="3">SUM(O26:O27)</f>
        <v>37927589</v>
      </c>
      <c r="P25" s="53">
        <f t="shared" si="3"/>
        <v>1650879.3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0" s="1" customFormat="1" x14ac:dyDescent="0.2">
      <c r="A26" s="70"/>
      <c r="B26" s="15" t="s">
        <v>17</v>
      </c>
      <c r="C26" s="24">
        <v>4542737</v>
      </c>
      <c r="D26" s="24">
        <v>1719435.9700000002</v>
      </c>
      <c r="E26" s="31">
        <v>4153943</v>
      </c>
      <c r="F26" s="31">
        <v>1729159.2999999998</v>
      </c>
      <c r="G26" s="31">
        <v>4104150</v>
      </c>
      <c r="H26" s="31">
        <v>1360696.33</v>
      </c>
      <c r="I26" s="58">
        <v>4304723</v>
      </c>
      <c r="J26" s="54">
        <v>1480354.31</v>
      </c>
      <c r="K26" s="58">
        <v>4416907</v>
      </c>
      <c r="L26" s="54">
        <v>1585556.46</v>
      </c>
      <c r="M26" s="58">
        <v>4523104</v>
      </c>
      <c r="N26" s="54">
        <v>1359608.4999999998</v>
      </c>
      <c r="O26" s="58">
        <v>4801179</v>
      </c>
      <c r="P26" s="54">
        <v>1323862.5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</row>
    <row r="27" spans="1:80" s="1" customFormat="1" ht="16.5" customHeight="1" x14ac:dyDescent="0.2">
      <c r="A27" s="70"/>
      <c r="B27" s="15" t="s">
        <v>27</v>
      </c>
      <c r="C27" s="24">
        <v>15236536</v>
      </c>
      <c r="D27" s="24">
        <v>213650.33000000002</v>
      </c>
      <c r="E27" s="31">
        <v>15882911</v>
      </c>
      <c r="F27" s="31">
        <v>225783.53999999998</v>
      </c>
      <c r="G27" s="31">
        <v>16059913</v>
      </c>
      <c r="H27" s="31">
        <v>225237.2</v>
      </c>
      <c r="I27" s="40">
        <v>18313532</v>
      </c>
      <c r="J27" s="54">
        <v>239874.57</v>
      </c>
      <c r="K27" s="40">
        <v>20659479</v>
      </c>
      <c r="L27" s="54">
        <v>276625.96999999997</v>
      </c>
      <c r="M27" s="40">
        <v>23927423</v>
      </c>
      <c r="N27" s="54">
        <v>305392.37999999995</v>
      </c>
      <c r="O27" s="40">
        <v>33126410</v>
      </c>
      <c r="P27" s="54">
        <v>327016.8</v>
      </c>
      <c r="Q27" s="5"/>
      <c r="R27" s="5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</row>
    <row r="28" spans="1:80" s="1" customFormat="1" ht="15.75" customHeight="1" thickBot="1" x14ac:dyDescent="0.25">
      <c r="A28" s="71"/>
      <c r="B28" s="55"/>
      <c r="C28" s="56"/>
      <c r="D28" s="56"/>
      <c r="E28" s="56"/>
      <c r="F28" s="56"/>
      <c r="G28" s="56"/>
      <c r="H28" s="56"/>
      <c r="I28" s="56"/>
      <c r="J28" s="57"/>
      <c r="K28" s="56"/>
      <c r="L28" s="57"/>
      <c r="M28" s="56"/>
      <c r="N28" s="57"/>
      <c r="O28" s="56"/>
      <c r="P28" s="57"/>
      <c r="Q28" s="5"/>
      <c r="R28" s="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</row>
    <row r="29" spans="1:80" s="1" customFormat="1" x14ac:dyDescent="0.2">
      <c r="A29" s="42" t="s">
        <v>0</v>
      </c>
      <c r="B29" s="43"/>
      <c r="C29" s="43"/>
      <c r="D29" s="5"/>
      <c r="E29" s="5"/>
      <c r="F29" s="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</row>
    <row r="30" spans="1:80" s="1" customFormat="1" x14ac:dyDescent="0.2">
      <c r="A30" s="41" t="s">
        <v>4</v>
      </c>
      <c r="B30" s="43"/>
      <c r="C30" s="43"/>
      <c r="D30" s="5"/>
      <c r="E30" s="5"/>
      <c r="F30" s="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</row>
    <row r="31" spans="1:80" s="1" customFormat="1" ht="14.25" customHeight="1" x14ac:dyDescent="0.2">
      <c r="A31" s="22"/>
      <c r="B31" s="5"/>
      <c r="C31" s="5"/>
      <c r="D31" s="5"/>
      <c r="E31" s="5"/>
      <c r="F31" s="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</row>
    <row r="32" spans="1:80" s="1" customFormat="1" x14ac:dyDescent="0.2">
      <c r="A32" s="5"/>
      <c r="B32" s="5"/>
      <c r="C32" s="5"/>
      <c r="D32" s="5"/>
      <c r="E32" s="5"/>
      <c r="F32" s="5"/>
      <c r="G32" s="7"/>
      <c r="H32" s="7"/>
      <c r="I32" s="7"/>
      <c r="J32" s="7"/>
      <c r="K32" s="63"/>
      <c r="L32" s="6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</row>
    <row r="33" spans="1:80" s="1" customFormat="1" x14ac:dyDescent="0.2">
      <c r="A33" s="5"/>
      <c r="B33" s="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</row>
    <row r="34" spans="1:80" s="7" customFormat="1" x14ac:dyDescent="0.2">
      <c r="A34" s="5"/>
      <c r="B34" s="5"/>
    </row>
    <row r="35" spans="1:80" s="5" customFormat="1" x14ac:dyDescent="0.2">
      <c r="K35" s="64"/>
      <c r="L35" s="64"/>
      <c r="Q35" s="7"/>
      <c r="R35" s="7"/>
    </row>
    <row r="36" spans="1:80" s="5" customFormat="1" x14ac:dyDescent="0.2">
      <c r="Q36" s="7"/>
      <c r="R36" s="7"/>
    </row>
    <row r="37" spans="1:80" s="5" customFormat="1" x14ac:dyDescent="0.2"/>
    <row r="38" spans="1:80" s="5" customFormat="1" x14ac:dyDescent="0.2"/>
    <row r="39" spans="1:80" s="5" customFormat="1" x14ac:dyDescent="0.2">
      <c r="J39" s="65"/>
      <c r="K39" s="65"/>
      <c r="L39" s="65"/>
      <c r="M39" s="65"/>
      <c r="Q39" s="7"/>
      <c r="R39" s="7"/>
    </row>
    <row r="40" spans="1:80" s="5" customFormat="1" x14ac:dyDescent="0.2">
      <c r="Q40" s="7"/>
      <c r="R40" s="7"/>
    </row>
    <row r="41" spans="1:80" s="5" customFormat="1" x14ac:dyDescent="0.2">
      <c r="J41" s="64"/>
      <c r="K41" s="64"/>
    </row>
    <row r="42" spans="1:80" s="5" customFormat="1" x14ac:dyDescent="0.2"/>
    <row r="43" spans="1:80" s="5" customFormat="1" x14ac:dyDescent="0.2"/>
    <row r="44" spans="1:80" s="5" customFormat="1" x14ac:dyDescent="0.2"/>
    <row r="45" spans="1:80" s="5" customFormat="1" x14ac:dyDescent="0.2"/>
    <row r="46" spans="1:80" s="5" customFormat="1" x14ac:dyDescent="0.2"/>
    <row r="47" spans="1:80" s="5" customFormat="1" x14ac:dyDescent="0.2"/>
    <row r="48" spans="1:80" s="5" customFormat="1" x14ac:dyDescent="0.2"/>
    <row r="49" spans="1:2" s="5" customFormat="1" x14ac:dyDescent="0.2"/>
    <row r="50" spans="1:2" s="5" customFormat="1" x14ac:dyDescent="0.2"/>
    <row r="51" spans="1:2" s="66" customFormat="1" x14ac:dyDescent="0.2">
      <c r="A51" s="5"/>
      <c r="B51" s="5"/>
    </row>
    <row r="52" spans="1:2" s="5" customFormat="1" x14ac:dyDescent="0.2"/>
    <row r="53" spans="1:2" s="5" customFormat="1" x14ac:dyDescent="0.2"/>
    <row r="54" spans="1:2" s="5" customFormat="1" x14ac:dyDescent="0.2"/>
    <row r="55" spans="1:2" s="5" customFormat="1" x14ac:dyDescent="0.2"/>
    <row r="56" spans="1:2" s="5" customFormat="1" x14ac:dyDescent="0.2"/>
    <row r="57" spans="1:2" s="5" customFormat="1" x14ac:dyDescent="0.2"/>
    <row r="58" spans="1:2" s="5" customFormat="1" x14ac:dyDescent="0.2"/>
    <row r="59" spans="1:2" s="5" customFormat="1" x14ac:dyDescent="0.2"/>
    <row r="60" spans="1:2" s="5" customFormat="1" x14ac:dyDescent="0.2"/>
    <row r="61" spans="1:2" s="5" customFormat="1" x14ac:dyDescent="0.2"/>
    <row r="62" spans="1:2" s="5" customFormat="1" x14ac:dyDescent="0.2"/>
    <row r="63" spans="1:2" s="5" customFormat="1" x14ac:dyDescent="0.2"/>
    <row r="64" spans="1:2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  <row r="559" s="5" customFormat="1" x14ac:dyDescent="0.2"/>
    <row r="560" s="5" customFormat="1" x14ac:dyDescent="0.2"/>
    <row r="561" s="5" customFormat="1" x14ac:dyDescent="0.2"/>
    <row r="562" s="5" customFormat="1" x14ac:dyDescent="0.2"/>
    <row r="563" s="5" customFormat="1" x14ac:dyDescent="0.2"/>
    <row r="564" s="5" customFormat="1" x14ac:dyDescent="0.2"/>
    <row r="565" s="5" customFormat="1" x14ac:dyDescent="0.2"/>
    <row r="566" s="5" customFormat="1" x14ac:dyDescent="0.2"/>
    <row r="567" s="5" customFormat="1" x14ac:dyDescent="0.2"/>
    <row r="568" s="5" customFormat="1" x14ac:dyDescent="0.2"/>
    <row r="569" s="5" customFormat="1" x14ac:dyDescent="0.2"/>
    <row r="570" s="5" customFormat="1" x14ac:dyDescent="0.2"/>
    <row r="571" s="5" customFormat="1" x14ac:dyDescent="0.2"/>
    <row r="572" s="5" customFormat="1" x14ac:dyDescent="0.2"/>
    <row r="573" s="5" customFormat="1" x14ac:dyDescent="0.2"/>
    <row r="574" s="5" customFormat="1" x14ac:dyDescent="0.2"/>
    <row r="575" s="5" customFormat="1" x14ac:dyDescent="0.2"/>
    <row r="576" s="5" customFormat="1" x14ac:dyDescent="0.2"/>
    <row r="577" s="5" customFormat="1" x14ac:dyDescent="0.2"/>
    <row r="578" s="5" customFormat="1" x14ac:dyDescent="0.2"/>
    <row r="579" s="5" customFormat="1" x14ac:dyDescent="0.2"/>
    <row r="580" s="5" customFormat="1" x14ac:dyDescent="0.2"/>
    <row r="581" s="5" customFormat="1" x14ac:dyDescent="0.2"/>
    <row r="582" s="5" customFormat="1" x14ac:dyDescent="0.2"/>
    <row r="583" s="5" customFormat="1" x14ac:dyDescent="0.2"/>
    <row r="584" s="5" customFormat="1" x14ac:dyDescent="0.2"/>
    <row r="585" s="5" customFormat="1" x14ac:dyDescent="0.2"/>
    <row r="586" s="5" customFormat="1" x14ac:dyDescent="0.2"/>
    <row r="587" s="5" customFormat="1" x14ac:dyDescent="0.2"/>
    <row r="588" s="5" customFormat="1" x14ac:dyDescent="0.2"/>
    <row r="589" s="5" customFormat="1" x14ac:dyDescent="0.2"/>
    <row r="590" s="5" customFormat="1" x14ac:dyDescent="0.2"/>
    <row r="591" s="5" customFormat="1" x14ac:dyDescent="0.2"/>
    <row r="592" s="5" customFormat="1" x14ac:dyDescent="0.2"/>
    <row r="593" s="5" customFormat="1" x14ac:dyDescent="0.2"/>
    <row r="594" s="5" customFormat="1" x14ac:dyDescent="0.2"/>
    <row r="595" s="5" customFormat="1" x14ac:dyDescent="0.2"/>
    <row r="596" s="5" customFormat="1" x14ac:dyDescent="0.2"/>
    <row r="597" s="5" customFormat="1" x14ac:dyDescent="0.2"/>
    <row r="598" s="5" customFormat="1" x14ac:dyDescent="0.2"/>
    <row r="599" s="5" customFormat="1" x14ac:dyDescent="0.2"/>
    <row r="600" s="5" customFormat="1" x14ac:dyDescent="0.2"/>
    <row r="601" s="5" customFormat="1" x14ac:dyDescent="0.2"/>
    <row r="602" s="5" customFormat="1" x14ac:dyDescent="0.2"/>
    <row r="603" s="5" customFormat="1" x14ac:dyDescent="0.2"/>
    <row r="604" s="5" customFormat="1" x14ac:dyDescent="0.2"/>
    <row r="605" s="5" customFormat="1" x14ac:dyDescent="0.2"/>
    <row r="606" s="5" customFormat="1" x14ac:dyDescent="0.2"/>
    <row r="607" s="5" customFormat="1" x14ac:dyDescent="0.2"/>
    <row r="608" s="5" customFormat="1" x14ac:dyDescent="0.2"/>
    <row r="609" s="5" customFormat="1" x14ac:dyDescent="0.2"/>
    <row r="610" s="5" customFormat="1" x14ac:dyDescent="0.2"/>
    <row r="611" s="5" customFormat="1" x14ac:dyDescent="0.2"/>
    <row r="612" s="5" customFormat="1" x14ac:dyDescent="0.2"/>
    <row r="613" s="5" customFormat="1" x14ac:dyDescent="0.2"/>
    <row r="614" s="5" customFormat="1" x14ac:dyDescent="0.2"/>
    <row r="615" s="5" customFormat="1" x14ac:dyDescent="0.2"/>
    <row r="616" s="5" customFormat="1" x14ac:dyDescent="0.2"/>
    <row r="617" s="5" customFormat="1" x14ac:dyDescent="0.2"/>
    <row r="618" s="5" customFormat="1" x14ac:dyDescent="0.2"/>
    <row r="619" s="5" customFormat="1" x14ac:dyDescent="0.2"/>
    <row r="620" s="5" customFormat="1" x14ac:dyDescent="0.2"/>
    <row r="621" s="5" customFormat="1" x14ac:dyDescent="0.2"/>
    <row r="622" s="5" customFormat="1" x14ac:dyDescent="0.2"/>
    <row r="623" s="5" customFormat="1" x14ac:dyDescent="0.2"/>
    <row r="624" s="5" customFormat="1" x14ac:dyDescent="0.2"/>
    <row r="625" s="5" customFormat="1" x14ac:dyDescent="0.2"/>
    <row r="626" s="5" customFormat="1" x14ac:dyDescent="0.2"/>
    <row r="627" s="5" customFormat="1" x14ac:dyDescent="0.2"/>
    <row r="628" s="5" customFormat="1" x14ac:dyDescent="0.2"/>
    <row r="629" s="5" customFormat="1" x14ac:dyDescent="0.2"/>
    <row r="630" s="5" customFormat="1" x14ac:dyDescent="0.2"/>
    <row r="631" s="5" customFormat="1" x14ac:dyDescent="0.2"/>
    <row r="632" s="5" customFormat="1" x14ac:dyDescent="0.2"/>
    <row r="633" s="5" customFormat="1" x14ac:dyDescent="0.2"/>
  </sheetData>
  <mergeCells count="20">
    <mergeCell ref="C22:D22"/>
    <mergeCell ref="E22:F22"/>
    <mergeCell ref="A24:A28"/>
    <mergeCell ref="G12:H12"/>
    <mergeCell ref="G22:H22"/>
    <mergeCell ref="C12:D12"/>
    <mergeCell ref="E12:F12"/>
    <mergeCell ref="A14:A18"/>
    <mergeCell ref="A22:A23"/>
    <mergeCell ref="B22:B23"/>
    <mergeCell ref="A12:A13"/>
    <mergeCell ref="B12:B13"/>
    <mergeCell ref="K12:L12"/>
    <mergeCell ref="K22:L22"/>
    <mergeCell ref="I12:J12"/>
    <mergeCell ref="I22:J22"/>
    <mergeCell ref="O12:P12"/>
    <mergeCell ref="O22:P22"/>
    <mergeCell ref="M12:N12"/>
    <mergeCell ref="M22:N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view="pageBreakPreview" zoomScaleNormal="100" zoomScaleSheetLayoutView="100" workbookViewId="0">
      <selection activeCell="E38" sqref="E38"/>
    </sheetView>
  </sheetViews>
  <sheetFormatPr defaultRowHeight="14.25" x14ac:dyDescent="0.2"/>
  <cols>
    <col min="1" max="1" width="11.28515625" style="2" customWidth="1"/>
    <col min="2" max="2" width="25.42578125" style="2" customWidth="1"/>
    <col min="3" max="3" width="15.28515625" style="2" customWidth="1"/>
    <col min="4" max="4" width="13" style="3" customWidth="1"/>
    <col min="5" max="5" width="12.5703125" style="2" customWidth="1"/>
    <col min="6" max="7" width="12.42578125" style="2" customWidth="1"/>
    <col min="8" max="8" width="12.710937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3" width="13.42578125" style="2" customWidth="1"/>
    <col min="14" max="14" width="13.28515625" style="2" customWidth="1"/>
    <col min="15" max="15" width="13.42578125" style="2" customWidth="1"/>
    <col min="16" max="16" width="13.28515625" style="2" customWidth="1"/>
    <col min="17" max="17" width="14.7109375" style="2" customWidth="1"/>
    <col min="18" max="18" width="13" style="2" customWidth="1"/>
    <col min="19" max="19" width="12.85546875" style="2" customWidth="1"/>
    <col min="20" max="20" width="13.140625" style="2" customWidth="1"/>
    <col min="21" max="21" width="16.28515625" style="2" bestFit="1" customWidth="1"/>
    <col min="22" max="22" width="15.140625" style="2" bestFit="1" customWidth="1"/>
    <col min="23" max="16384" width="9.140625" style="2"/>
  </cols>
  <sheetData>
    <row r="1" spans="1:22" x14ac:dyDescent="0.2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5"/>
    </row>
    <row r="3" spans="1:2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5"/>
    </row>
    <row r="4" spans="1:22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5"/>
      <c r="O4" s="5"/>
      <c r="P4" s="5"/>
      <c r="Q4" s="5"/>
      <c r="R4" s="5"/>
      <c r="S4" s="5"/>
      <c r="T4" s="5"/>
      <c r="U4" s="5"/>
      <c r="V4" s="5"/>
    </row>
    <row r="5" spans="1:22" ht="15.75" x14ac:dyDescent="0.25">
      <c r="A5" s="5"/>
      <c r="B5" s="5"/>
      <c r="C5" s="5"/>
      <c r="D5" s="5"/>
      <c r="E5" s="5"/>
      <c r="F5" s="5"/>
      <c r="G5" s="5"/>
      <c r="H5" s="5"/>
      <c r="I5" s="5"/>
      <c r="J5" s="59"/>
      <c r="K5" s="59"/>
      <c r="L5" s="60" t="s">
        <v>6</v>
      </c>
      <c r="M5" s="6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5"/>
      <c r="B6" s="5"/>
      <c r="C6" s="5"/>
      <c r="D6" s="5"/>
      <c r="E6" s="5"/>
      <c r="F6" s="5"/>
      <c r="G6" s="5"/>
      <c r="H6" s="5"/>
      <c r="I6" s="5"/>
      <c r="J6" s="59"/>
      <c r="K6" s="59"/>
      <c r="L6" s="60" t="s">
        <v>7</v>
      </c>
      <c r="M6" s="6"/>
      <c r="N6" s="5"/>
      <c r="O6" s="5"/>
      <c r="P6" s="5"/>
      <c r="Q6" s="5"/>
      <c r="R6" s="5"/>
      <c r="S6" s="5"/>
      <c r="T6" s="5"/>
      <c r="U6" s="5"/>
      <c r="V6" s="5"/>
    </row>
    <row r="7" spans="1:22" x14ac:dyDescent="0.2">
      <c r="A7" s="5"/>
      <c r="B7" s="5"/>
      <c r="C7" s="5"/>
      <c r="D7" s="5"/>
      <c r="E7" s="5"/>
      <c r="F7" s="5"/>
      <c r="G7" s="5"/>
      <c r="H7" s="5"/>
      <c r="I7" s="5"/>
      <c r="J7" s="87" t="s">
        <v>12</v>
      </c>
      <c r="K7" s="87"/>
      <c r="L7" s="87"/>
      <c r="M7" s="87"/>
      <c r="N7" s="87"/>
      <c r="O7" s="87"/>
      <c r="P7" s="87"/>
      <c r="Q7" s="5"/>
      <c r="R7" s="5"/>
      <c r="S7" s="5"/>
      <c r="T7" s="5"/>
      <c r="U7" s="5"/>
      <c r="V7" s="5"/>
    </row>
    <row r="8" spans="1:22" x14ac:dyDescent="0.2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1" customFormat="1" x14ac:dyDescent="0.2">
      <c r="A9" s="7"/>
      <c r="B9" s="8" t="s">
        <v>13</v>
      </c>
      <c r="C9" s="8"/>
      <c r="D9" s="8"/>
      <c r="E9" s="9"/>
      <c r="F9" s="10"/>
      <c r="G9" s="10"/>
      <c r="H9" s="7"/>
      <c r="I9" s="7"/>
      <c r="J9" s="7"/>
      <c r="K9" s="7"/>
      <c r="L9" s="7"/>
      <c r="M9" s="7"/>
      <c r="N9" s="7"/>
      <c r="O9" s="7"/>
      <c r="P9" s="7"/>
      <c r="Q9" s="5"/>
      <c r="R9" s="5"/>
      <c r="S9" s="5"/>
      <c r="T9" s="5"/>
      <c r="U9" s="5"/>
      <c r="V9" s="5"/>
    </row>
    <row r="10" spans="1:22" s="1" customFormat="1" ht="15" thickBot="1" x14ac:dyDescent="0.25">
      <c r="A10" s="8"/>
      <c r="B10" s="8"/>
      <c r="C10" s="10"/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5"/>
      <c r="R10" s="5"/>
      <c r="S10" s="5"/>
      <c r="T10" s="5"/>
      <c r="U10" s="5"/>
      <c r="V10" s="5"/>
    </row>
    <row r="11" spans="1:22" s="1" customFormat="1" ht="15" x14ac:dyDescent="0.25">
      <c r="A11" s="84" t="s">
        <v>14</v>
      </c>
      <c r="B11" s="74" t="s">
        <v>31</v>
      </c>
      <c r="C11" s="83" t="s">
        <v>1</v>
      </c>
      <c r="D11" s="83"/>
      <c r="E11" s="83" t="s">
        <v>2</v>
      </c>
      <c r="F11" s="83"/>
      <c r="G11" s="83" t="s">
        <v>5</v>
      </c>
      <c r="H11" s="83"/>
      <c r="I11" s="83" t="s">
        <v>8</v>
      </c>
      <c r="J11" s="83"/>
      <c r="K11" s="83" t="s">
        <v>9</v>
      </c>
      <c r="L11" s="83"/>
      <c r="M11" s="77" t="s">
        <v>10</v>
      </c>
      <c r="N11" s="78"/>
      <c r="O11" s="77" t="s">
        <v>21</v>
      </c>
      <c r="P11" s="78"/>
      <c r="Q11" s="77" t="s">
        <v>23</v>
      </c>
      <c r="R11" s="78"/>
      <c r="S11" s="77" t="s">
        <v>24</v>
      </c>
      <c r="T11" s="78"/>
      <c r="U11" s="76" t="s">
        <v>25</v>
      </c>
      <c r="V11" s="76"/>
    </row>
    <row r="12" spans="1:22" s="1" customFormat="1" ht="14.25" customHeight="1" x14ac:dyDescent="0.2">
      <c r="A12" s="86"/>
      <c r="B12" s="75"/>
      <c r="C12" s="11" t="s">
        <v>11</v>
      </c>
      <c r="D12" s="12" t="s">
        <v>3</v>
      </c>
      <c r="E12" s="11" t="s">
        <v>11</v>
      </c>
      <c r="F12" s="12" t="s">
        <v>3</v>
      </c>
      <c r="G12" s="11" t="s">
        <v>11</v>
      </c>
      <c r="H12" s="12" t="s">
        <v>3</v>
      </c>
      <c r="I12" s="11" t="s">
        <v>11</v>
      </c>
      <c r="J12" s="12" t="s">
        <v>3</v>
      </c>
      <c r="K12" s="11" t="s">
        <v>11</v>
      </c>
      <c r="L12" s="12" t="s">
        <v>3</v>
      </c>
      <c r="M12" s="11" t="s">
        <v>11</v>
      </c>
      <c r="N12" s="12" t="s">
        <v>3</v>
      </c>
      <c r="O12" s="11" t="s">
        <v>11</v>
      </c>
      <c r="P12" s="12" t="s">
        <v>3</v>
      </c>
      <c r="Q12" s="11" t="s">
        <v>11</v>
      </c>
      <c r="R12" s="12" t="s">
        <v>3</v>
      </c>
      <c r="S12" s="11" t="s">
        <v>11</v>
      </c>
      <c r="T12" s="12" t="s">
        <v>3</v>
      </c>
      <c r="U12" s="11" t="s">
        <v>11</v>
      </c>
      <c r="V12" s="12" t="s">
        <v>3</v>
      </c>
    </row>
    <row r="13" spans="1:22" s="1" customFormat="1" ht="15" x14ac:dyDescent="0.25">
      <c r="A13" s="84"/>
      <c r="B13" s="23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2"/>
      <c r="U13" s="26"/>
      <c r="V13" s="26"/>
    </row>
    <row r="14" spans="1:22" s="1" customFormat="1" ht="15" customHeight="1" x14ac:dyDescent="0.25">
      <c r="A14" s="85"/>
      <c r="B14" s="13" t="s">
        <v>15</v>
      </c>
      <c r="C14" s="14">
        <f>SUM(C15:C16)</f>
        <v>7432406</v>
      </c>
      <c r="D14" s="14">
        <f t="shared" ref="D14:M14" si="0">SUM(D15:D16)</f>
        <v>2603171</v>
      </c>
      <c r="E14" s="14">
        <f t="shared" si="0"/>
        <v>8132149</v>
      </c>
      <c r="F14" s="14">
        <f t="shared" si="0"/>
        <v>2768443</v>
      </c>
      <c r="G14" s="14">
        <f t="shared" si="0"/>
        <v>9273541</v>
      </c>
      <c r="H14" s="14">
        <f t="shared" si="0"/>
        <v>2979191</v>
      </c>
      <c r="I14" s="14">
        <f t="shared" si="0"/>
        <v>10304690</v>
      </c>
      <c r="J14" s="14">
        <f t="shared" si="0"/>
        <v>4078133</v>
      </c>
      <c r="K14" s="14">
        <f t="shared" si="0"/>
        <v>11254563</v>
      </c>
      <c r="L14" s="14">
        <f t="shared" si="0"/>
        <v>4362603</v>
      </c>
      <c r="M14" s="14">
        <f t="shared" si="0"/>
        <v>11081122</v>
      </c>
      <c r="N14" s="14">
        <f>SUM(N15:N16)</f>
        <v>3840443</v>
      </c>
      <c r="O14" s="14">
        <f>SUM(O15:O16)</f>
        <v>10853258</v>
      </c>
      <c r="P14" s="14">
        <f>SUM(P15:P16)</f>
        <v>2440046</v>
      </c>
      <c r="Q14" s="14">
        <v>11482315.428431001</v>
      </c>
      <c r="R14" s="14">
        <v>2330445.9571632054</v>
      </c>
      <c r="S14" s="25">
        <v>11388856.650495999</v>
      </c>
      <c r="T14" s="14">
        <v>2572650.2621018998</v>
      </c>
      <c r="U14" s="25">
        <v>10765198</v>
      </c>
      <c r="V14" s="25">
        <v>2593771.2043068241</v>
      </c>
    </row>
    <row r="15" spans="1:22" s="1" customFormat="1" x14ac:dyDescent="0.2">
      <c r="A15" s="85"/>
      <c r="B15" s="15" t="s">
        <v>18</v>
      </c>
      <c r="C15" s="16">
        <v>4646267</v>
      </c>
      <c r="D15" s="17">
        <v>1359228</v>
      </c>
      <c r="E15" s="16">
        <v>5096459</v>
      </c>
      <c r="F15" s="17">
        <v>1490897</v>
      </c>
      <c r="G15" s="16">
        <v>5574792</v>
      </c>
      <c r="H15" s="17">
        <v>1621283</v>
      </c>
      <c r="I15" s="16">
        <v>6151492</v>
      </c>
      <c r="J15" s="17">
        <v>2169617</v>
      </c>
      <c r="K15" s="16">
        <v>6716728</v>
      </c>
      <c r="L15" s="18">
        <v>2315067</v>
      </c>
      <c r="M15" s="16">
        <v>6586175</v>
      </c>
      <c r="N15" s="18">
        <v>2082396</v>
      </c>
      <c r="O15" s="16">
        <v>6753571</v>
      </c>
      <c r="P15" s="18">
        <v>1351998</v>
      </c>
      <c r="Q15" s="16">
        <v>7684236.6475999998</v>
      </c>
      <c r="R15" s="18">
        <v>1377534.3568557487</v>
      </c>
      <c r="S15" s="24">
        <v>7645499.6428319998</v>
      </c>
      <c r="T15" s="16">
        <v>1577539.2056496595</v>
      </c>
      <c r="U15" s="24">
        <v>7175011</v>
      </c>
      <c r="V15" s="24">
        <v>1608615.8277831995</v>
      </c>
    </row>
    <row r="16" spans="1:22" s="1" customFormat="1" ht="16.5" customHeight="1" x14ac:dyDescent="0.2">
      <c r="A16" s="85"/>
      <c r="B16" s="15" t="s">
        <v>19</v>
      </c>
      <c r="C16" s="16">
        <v>2786139</v>
      </c>
      <c r="D16" s="17">
        <v>1243943</v>
      </c>
      <c r="E16" s="16">
        <v>3035690</v>
      </c>
      <c r="F16" s="17">
        <v>1277546</v>
      </c>
      <c r="G16" s="16">
        <v>3698749</v>
      </c>
      <c r="H16" s="17">
        <v>1357908</v>
      </c>
      <c r="I16" s="16">
        <v>4153198</v>
      </c>
      <c r="J16" s="17">
        <v>1908516</v>
      </c>
      <c r="K16" s="16">
        <v>4537835</v>
      </c>
      <c r="L16" s="18">
        <v>2047536</v>
      </c>
      <c r="M16" s="16">
        <v>4494947</v>
      </c>
      <c r="N16" s="18">
        <v>1758047</v>
      </c>
      <c r="O16" s="16">
        <v>4099687</v>
      </c>
      <c r="P16" s="18">
        <v>1088048</v>
      </c>
      <c r="Q16" s="16">
        <v>3798078.7808309998</v>
      </c>
      <c r="R16" s="18">
        <v>952911.60030745738</v>
      </c>
      <c r="S16" s="24">
        <v>3743357.0076640001</v>
      </c>
      <c r="T16" s="16">
        <v>995111.05645224033</v>
      </c>
      <c r="U16" s="24">
        <v>3590187</v>
      </c>
      <c r="V16" s="24">
        <v>985155.37652362511</v>
      </c>
    </row>
    <row r="17" spans="1:22" s="1" customFormat="1" ht="15.75" customHeight="1" x14ac:dyDescent="0.2">
      <c r="A17" s="86"/>
      <c r="B17" s="19"/>
      <c r="C17" s="16"/>
      <c r="D17" s="20"/>
      <c r="E17" s="16"/>
      <c r="F17" s="20"/>
      <c r="G17" s="16"/>
      <c r="H17" s="20"/>
      <c r="I17" s="16"/>
      <c r="J17" s="20"/>
      <c r="K17" s="16"/>
      <c r="L17" s="20"/>
      <c r="M17" s="16"/>
      <c r="N17" s="21"/>
      <c r="O17" s="16"/>
      <c r="P17" s="21"/>
      <c r="Q17" s="16"/>
      <c r="R17" s="21"/>
      <c r="S17" s="16"/>
      <c r="T17" s="21"/>
      <c r="U17" s="26"/>
      <c r="V17" s="26"/>
    </row>
    <row r="18" spans="1:22" s="1" customFormat="1" ht="16.5" customHeight="1" x14ac:dyDescent="0.2">
      <c r="A18" s="7"/>
      <c r="B18" s="8"/>
      <c r="C18" s="10"/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5"/>
      <c r="R18" s="5"/>
      <c r="S18" s="5"/>
      <c r="T18" s="5"/>
      <c r="U18" s="5"/>
      <c r="V18" s="5"/>
    </row>
    <row r="19" spans="1:22" s="1" customFormat="1" ht="16.5" customHeight="1" x14ac:dyDescent="0.2">
      <c r="A19" s="7"/>
      <c r="B19" s="8"/>
      <c r="C19" s="10"/>
      <c r="D19" s="9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5"/>
      <c r="R19" s="5"/>
      <c r="S19" s="5"/>
      <c r="T19" s="5"/>
      <c r="U19" s="5"/>
      <c r="V19" s="5"/>
    </row>
    <row r="20" spans="1:22" s="1" customFormat="1" ht="15" customHeight="1" thickBot="1" x14ac:dyDescent="0.25">
      <c r="A20" s="7"/>
      <c r="B20" s="8" t="s">
        <v>20</v>
      </c>
      <c r="C20" s="10"/>
      <c r="D20" s="9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5"/>
      <c r="R20" s="5"/>
      <c r="S20" s="5"/>
      <c r="T20" s="5"/>
      <c r="U20" s="5"/>
      <c r="V20" s="5"/>
    </row>
    <row r="21" spans="1:22" s="1" customFormat="1" ht="15" x14ac:dyDescent="0.25">
      <c r="A21" s="84" t="s">
        <v>14</v>
      </c>
      <c r="B21" s="74" t="s">
        <v>31</v>
      </c>
      <c r="C21" s="83" t="s">
        <v>1</v>
      </c>
      <c r="D21" s="83"/>
      <c r="E21" s="83" t="s">
        <v>2</v>
      </c>
      <c r="F21" s="83"/>
      <c r="G21" s="83" t="s">
        <v>5</v>
      </c>
      <c r="H21" s="83"/>
      <c r="I21" s="83" t="s">
        <v>8</v>
      </c>
      <c r="J21" s="83"/>
      <c r="K21" s="83" t="s">
        <v>9</v>
      </c>
      <c r="L21" s="83"/>
      <c r="M21" s="77" t="s">
        <v>10</v>
      </c>
      <c r="N21" s="78"/>
      <c r="O21" s="77" t="s">
        <v>21</v>
      </c>
      <c r="P21" s="78"/>
      <c r="Q21" s="77" t="s">
        <v>23</v>
      </c>
      <c r="R21" s="78"/>
      <c r="S21" s="77" t="s">
        <v>24</v>
      </c>
      <c r="T21" s="79"/>
      <c r="U21" s="76" t="s">
        <v>25</v>
      </c>
      <c r="V21" s="76"/>
    </row>
    <row r="22" spans="1:22" s="1" customFormat="1" ht="14.25" customHeight="1" x14ac:dyDescent="0.2">
      <c r="A22" s="86"/>
      <c r="B22" s="75"/>
      <c r="C22" s="11" t="s">
        <v>11</v>
      </c>
      <c r="D22" s="12" t="s">
        <v>3</v>
      </c>
      <c r="E22" s="11" t="s">
        <v>11</v>
      </c>
      <c r="F22" s="12" t="s">
        <v>3</v>
      </c>
      <c r="G22" s="11" t="s">
        <v>11</v>
      </c>
      <c r="H22" s="12" t="s">
        <v>3</v>
      </c>
      <c r="I22" s="11" t="s">
        <v>11</v>
      </c>
      <c r="J22" s="12" t="s">
        <v>3</v>
      </c>
      <c r="K22" s="11" t="s">
        <v>11</v>
      </c>
      <c r="L22" s="12" t="s">
        <v>3</v>
      </c>
      <c r="M22" s="11" t="s">
        <v>11</v>
      </c>
      <c r="N22" s="12" t="s">
        <v>3</v>
      </c>
      <c r="O22" s="11" t="s">
        <v>11</v>
      </c>
      <c r="P22" s="12" t="s">
        <v>3</v>
      </c>
      <c r="Q22" s="11" t="s">
        <v>11</v>
      </c>
      <c r="R22" s="12" t="s">
        <v>3</v>
      </c>
      <c r="S22" s="11" t="s">
        <v>11</v>
      </c>
      <c r="T22" s="27" t="s">
        <v>3</v>
      </c>
      <c r="U22" s="11" t="s">
        <v>11</v>
      </c>
      <c r="V22" s="12" t="s">
        <v>3</v>
      </c>
    </row>
    <row r="23" spans="1:22" s="1" customFormat="1" ht="15" x14ac:dyDescent="0.25">
      <c r="A23" s="84"/>
      <c r="B23" s="23"/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26"/>
      <c r="V23" s="26"/>
    </row>
    <row r="24" spans="1:22" s="1" customFormat="1" ht="15.75" customHeight="1" x14ac:dyDescent="0.25">
      <c r="A24" s="85"/>
      <c r="B24" s="13" t="s">
        <v>16</v>
      </c>
      <c r="C24" s="14">
        <f t="shared" ref="C24:P24" si="1">SUM(C25:C26)</f>
        <v>18967759</v>
      </c>
      <c r="D24" s="14">
        <f t="shared" si="1"/>
        <v>6110421</v>
      </c>
      <c r="E24" s="14">
        <f t="shared" si="1"/>
        <v>17251227</v>
      </c>
      <c r="F24" s="14">
        <f t="shared" si="1"/>
        <v>5247678</v>
      </c>
      <c r="G24" s="14">
        <f t="shared" si="1"/>
        <v>20410868</v>
      </c>
      <c r="H24" s="14">
        <f t="shared" si="1"/>
        <v>4349979</v>
      </c>
      <c r="I24" s="14">
        <f t="shared" si="1"/>
        <v>21912886</v>
      </c>
      <c r="J24" s="14">
        <f t="shared" si="1"/>
        <v>4949382</v>
      </c>
      <c r="K24" s="14">
        <f t="shared" si="1"/>
        <v>25062373</v>
      </c>
      <c r="L24" s="14">
        <f t="shared" si="1"/>
        <v>6846618</v>
      </c>
      <c r="M24" s="14">
        <f t="shared" si="1"/>
        <v>26059865</v>
      </c>
      <c r="N24" s="14">
        <f t="shared" si="1"/>
        <v>12590413</v>
      </c>
      <c r="O24" s="14">
        <f t="shared" si="1"/>
        <v>27536194</v>
      </c>
      <c r="P24" s="14">
        <f t="shared" si="1"/>
        <v>18067794</v>
      </c>
      <c r="Q24" s="14">
        <v>22711728.82340825</v>
      </c>
      <c r="R24" s="14">
        <v>13989885.416588807</v>
      </c>
      <c r="S24" s="14">
        <v>21074532.234991997</v>
      </c>
      <c r="T24" s="28">
        <v>10581470.231645528</v>
      </c>
      <c r="U24" s="25">
        <v>20168902</v>
      </c>
      <c r="V24" s="25">
        <v>6353632.4399104211</v>
      </c>
    </row>
    <row r="25" spans="1:22" s="1" customFormat="1" x14ac:dyDescent="0.2">
      <c r="A25" s="85"/>
      <c r="B25" s="15" t="s">
        <v>17</v>
      </c>
      <c r="C25" s="16">
        <v>13221728</v>
      </c>
      <c r="D25" s="17">
        <v>4194522</v>
      </c>
      <c r="E25" s="16">
        <v>11137304</v>
      </c>
      <c r="F25" s="17">
        <v>2102286</v>
      </c>
      <c r="G25" s="16">
        <v>12931578</v>
      </c>
      <c r="H25" s="17">
        <v>2271346</v>
      </c>
      <c r="I25" s="16">
        <v>13996777</v>
      </c>
      <c r="J25" s="17">
        <v>2564238</v>
      </c>
      <c r="K25" s="16">
        <v>12713816</v>
      </c>
      <c r="L25" s="17">
        <v>3475271</v>
      </c>
      <c r="M25" s="16">
        <v>15436848</v>
      </c>
      <c r="N25" s="16">
        <v>6510617</v>
      </c>
      <c r="O25" s="16">
        <v>15225562</v>
      </c>
      <c r="P25" s="16">
        <v>8708287</v>
      </c>
      <c r="Q25" s="16">
        <v>10729343.210235005</v>
      </c>
      <c r="R25" s="18">
        <v>6749683.1029281747</v>
      </c>
      <c r="S25" s="16">
        <v>8837196.5210720003</v>
      </c>
      <c r="T25" s="29">
        <v>5282688.2382103261</v>
      </c>
      <c r="U25" s="24">
        <v>6661333</v>
      </c>
      <c r="V25" s="24">
        <v>3326015.3418855015</v>
      </c>
    </row>
    <row r="26" spans="1:22" s="1" customFormat="1" ht="16.5" customHeight="1" x14ac:dyDescent="0.2">
      <c r="A26" s="85"/>
      <c r="B26" s="15" t="s">
        <v>27</v>
      </c>
      <c r="C26" s="16">
        <v>5746031</v>
      </c>
      <c r="D26" s="17">
        <v>1915899</v>
      </c>
      <c r="E26" s="16">
        <v>6113923</v>
      </c>
      <c r="F26" s="17">
        <v>3145392</v>
      </c>
      <c r="G26" s="16">
        <v>7479290</v>
      </c>
      <c r="H26" s="17">
        <v>2078633</v>
      </c>
      <c r="I26" s="16">
        <v>7916109</v>
      </c>
      <c r="J26" s="17">
        <v>2385144</v>
      </c>
      <c r="K26" s="16">
        <v>12348557</v>
      </c>
      <c r="L26" s="17">
        <v>3371347</v>
      </c>
      <c r="M26" s="16">
        <v>10623017</v>
      </c>
      <c r="N26" s="16">
        <v>6079796</v>
      </c>
      <c r="O26" s="16">
        <v>12310632</v>
      </c>
      <c r="P26" s="16">
        <v>9359507</v>
      </c>
      <c r="Q26" s="16">
        <v>11982385.613173246</v>
      </c>
      <c r="R26" s="18">
        <v>7240202.3136606347</v>
      </c>
      <c r="S26" s="16">
        <v>12237335.713920001</v>
      </c>
      <c r="T26" s="29">
        <v>5298781.9834351996</v>
      </c>
      <c r="U26" s="24">
        <v>13507569</v>
      </c>
      <c r="V26" s="24">
        <v>3027617.0980249201</v>
      </c>
    </row>
    <row r="27" spans="1:22" s="1" customFormat="1" ht="15.75" customHeight="1" x14ac:dyDescent="0.2">
      <c r="A27" s="86"/>
      <c r="B27" s="19"/>
      <c r="C27" s="16"/>
      <c r="D27" s="20"/>
      <c r="E27" s="16"/>
      <c r="F27" s="20"/>
      <c r="G27" s="16"/>
      <c r="H27" s="20"/>
      <c r="I27" s="16"/>
      <c r="J27" s="20"/>
      <c r="K27" s="16"/>
      <c r="L27" s="20"/>
      <c r="M27" s="16"/>
      <c r="N27" s="21"/>
      <c r="O27" s="16"/>
      <c r="P27" s="21"/>
      <c r="Q27" s="16"/>
      <c r="R27" s="21"/>
      <c r="S27" s="16"/>
      <c r="T27" s="30"/>
      <c r="U27" s="26"/>
      <c r="V27" s="26"/>
    </row>
    <row r="28" spans="1:22" s="1" customFormat="1" x14ac:dyDescent="0.2">
      <c r="A28" s="42" t="s">
        <v>0</v>
      </c>
      <c r="B28" s="43"/>
      <c r="C28" s="43"/>
      <c r="D28" s="62"/>
      <c r="E28" s="43"/>
      <c r="F28" s="43"/>
      <c r="G28" s="43"/>
      <c r="H28" s="43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s="1" customFormat="1" x14ac:dyDescent="0.2">
      <c r="A29" s="61" t="s">
        <v>22</v>
      </c>
      <c r="B29" s="43"/>
      <c r="C29" s="43"/>
      <c r="D29" s="62"/>
      <c r="E29" s="43"/>
      <c r="F29" s="43"/>
      <c r="G29" s="43"/>
      <c r="H29" s="4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s="1" customFormat="1" ht="14.25" customHeight="1" x14ac:dyDescent="0.2">
      <c r="A30" s="41" t="s">
        <v>4</v>
      </c>
      <c r="B30" s="43"/>
      <c r="C30" s="43"/>
      <c r="D30" s="62"/>
      <c r="E30" s="43"/>
      <c r="F30" s="43"/>
      <c r="G30" s="43"/>
      <c r="H30" s="4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s="1" customFormat="1" x14ac:dyDescent="0.2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s="1" customFormat="1" x14ac:dyDescent="0.2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1" customFormat="1" x14ac:dyDescent="0.2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5" customHeight="1" x14ac:dyDescent="0.2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" customHeight="1" x14ac:dyDescent="0.2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x14ac:dyDescent="0.2">
      <c r="S37" s="5"/>
      <c r="T37" s="5"/>
    </row>
    <row r="39" spans="1:20" ht="13.5" customHeight="1" x14ac:dyDescent="0.2"/>
    <row r="41" spans="1:20" ht="15.75" customHeight="1" x14ac:dyDescent="0.2"/>
    <row r="42" spans="1:20" ht="15" customHeight="1" x14ac:dyDescent="0.2"/>
    <row r="43" spans="1:20" ht="28.5" customHeight="1" x14ac:dyDescent="0.2"/>
    <row r="47" spans="1:20" ht="14.25" customHeight="1" x14ac:dyDescent="0.2"/>
    <row r="48" spans="1:20" ht="15" customHeight="1" x14ac:dyDescent="0.2"/>
    <row r="52" spans="1:16" ht="15.75" customHeight="1" x14ac:dyDescent="0.2"/>
    <row r="54" spans="1:16" ht="15" customHeight="1" x14ac:dyDescent="0.2"/>
    <row r="60" spans="1:16" s="4" customFormat="1" x14ac:dyDescent="0.2">
      <c r="A60" s="2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</sheetData>
  <mergeCells count="29">
    <mergeCell ref="J7:P7"/>
    <mergeCell ref="A11:A12"/>
    <mergeCell ref="G21:H21"/>
    <mergeCell ref="I21:J21"/>
    <mergeCell ref="K21:L21"/>
    <mergeCell ref="A13:A17"/>
    <mergeCell ref="A21:A22"/>
    <mergeCell ref="B21:B22"/>
    <mergeCell ref="C21:D21"/>
    <mergeCell ref="E21:F21"/>
    <mergeCell ref="B11:B12"/>
    <mergeCell ref="C11:D11"/>
    <mergeCell ref="E11:F11"/>
    <mergeCell ref="G11:H11"/>
    <mergeCell ref="C23:T23"/>
    <mergeCell ref="A23:A27"/>
    <mergeCell ref="O11:P11"/>
    <mergeCell ref="O21:P21"/>
    <mergeCell ref="M21:N21"/>
    <mergeCell ref="Q11:R11"/>
    <mergeCell ref="Q21:R21"/>
    <mergeCell ref="M11:N11"/>
    <mergeCell ref="U11:V11"/>
    <mergeCell ref="U21:V21"/>
    <mergeCell ref="S11:T11"/>
    <mergeCell ref="S21:T21"/>
    <mergeCell ref="C13:T13"/>
    <mergeCell ref="I11:J11"/>
    <mergeCell ref="K11:L11"/>
  </mergeCells>
  <phoneticPr fontId="6" type="noConversion"/>
  <pageMargins left="0.13" right="0.21" top="0.17" bottom="0.18" header="0.17" footer="0.18"/>
  <pageSetup paperSize="9"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trans. terminale 2018-2024</vt:lpstr>
      <vt:lpstr>trans. terminale  2008-2017 </vt:lpstr>
      <vt:lpstr>'trans. terminale  2008-2017 '!Print_Area</vt:lpstr>
      <vt:lpstr>'trans. terminale 2018-2024'!Print_Area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2014-01-03T13:19:26Z</cp:lastPrinted>
  <dcterms:created xsi:type="dcterms:W3CDTF">2009-03-30T07:31:48Z</dcterms:created>
  <dcterms:modified xsi:type="dcterms:W3CDTF">2025-02-06T11:50:48Z</dcterms:modified>
</cp:coreProperties>
</file>