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APORTIMET SP\Raportime 2024\INSTRUMENTET 2024\6. QERSHOR 2024\"/>
    </mc:Choice>
  </mc:AlternateContent>
  <bookViews>
    <workbookView xWindow="0" yWindow="0" windowWidth="28800" windowHeight="12435"/>
  </bookViews>
  <sheets>
    <sheet name="Viti 2024" sheetId="1" r:id="rId1"/>
  </sheets>
  <definedNames>
    <definedName name="_xlnm.Print_Area" localSheetId="0">'Viti 2024'!$A$1:$L$79</definedName>
  </definedNames>
  <calcPr calcId="152511"/>
</workbook>
</file>

<file path=xl/calcChain.xml><?xml version="1.0" encoding="utf-8"?>
<calcChain xmlns="http://schemas.openxmlformats.org/spreadsheetml/2006/main">
  <c r="C70" i="1" l="1"/>
  <c r="K21" i="1" l="1"/>
  <c r="K19" i="1"/>
  <c r="K20" i="1"/>
  <c r="H70" i="1" l="1"/>
  <c r="L66" i="1" l="1"/>
  <c r="K66" i="1"/>
  <c r="L19" i="1"/>
  <c r="L20" i="1"/>
  <c r="L21" i="1"/>
  <c r="I53" i="1" l="1"/>
  <c r="I48" i="1"/>
  <c r="I47" i="1" l="1"/>
  <c r="C18" i="1" l="1"/>
  <c r="D18" i="1"/>
  <c r="J53" i="1" l="1"/>
  <c r="J48" i="1"/>
  <c r="I65" i="1"/>
  <c r="J65" i="1"/>
  <c r="I70" i="1"/>
  <c r="J70" i="1"/>
  <c r="I18" i="1"/>
  <c r="I16" i="1" s="1"/>
  <c r="J18" i="1"/>
  <c r="J16" i="1" s="1"/>
  <c r="I32" i="1"/>
  <c r="I30" i="1" s="1"/>
  <c r="J32" i="1"/>
  <c r="J30" i="1" s="1"/>
  <c r="J47" i="1" l="1"/>
  <c r="I64" i="1"/>
  <c r="J64" i="1"/>
  <c r="G18" i="1" l="1"/>
  <c r="H18" i="1"/>
  <c r="H16" i="1" s="1"/>
  <c r="G16" i="1" l="1"/>
  <c r="K49" i="1"/>
  <c r="E32" i="1" l="1"/>
  <c r="E30" i="1" s="1"/>
  <c r="F32" i="1"/>
  <c r="F30" i="1" s="1"/>
  <c r="D16" i="1"/>
  <c r="C16" i="1"/>
  <c r="F18" i="1"/>
  <c r="E18" i="1"/>
  <c r="K18" i="1" s="1"/>
  <c r="F16" i="1" l="1"/>
  <c r="L16" i="1" s="1"/>
  <c r="L18" i="1"/>
  <c r="E16" i="1"/>
  <c r="K16" i="1" s="1"/>
  <c r="D32" i="1"/>
  <c r="D30" i="1" s="1"/>
  <c r="G32" i="1"/>
  <c r="H32" i="1"/>
  <c r="H30" i="1" s="1"/>
  <c r="C32" i="1"/>
  <c r="C30" i="1" l="1"/>
  <c r="K32" i="1"/>
  <c r="G30" i="1"/>
  <c r="K30" i="1" s="1"/>
  <c r="K67" i="1"/>
  <c r="L67" i="1"/>
  <c r="K68" i="1"/>
  <c r="L68" i="1"/>
  <c r="K71" i="1"/>
  <c r="L71" i="1"/>
  <c r="K72" i="1"/>
  <c r="L72" i="1"/>
  <c r="K73" i="1"/>
  <c r="L73" i="1"/>
  <c r="D70" i="1"/>
  <c r="E70" i="1"/>
  <c r="F70" i="1"/>
  <c r="G70" i="1"/>
  <c r="D65" i="1"/>
  <c r="E65" i="1"/>
  <c r="F65" i="1"/>
  <c r="G65" i="1"/>
  <c r="H65" i="1"/>
  <c r="C65" i="1"/>
  <c r="L56" i="1"/>
  <c r="K56" i="1"/>
  <c r="L55" i="1"/>
  <c r="K55" i="1"/>
  <c r="L54" i="1"/>
  <c r="K54" i="1"/>
  <c r="L51" i="1"/>
  <c r="K51" i="1"/>
  <c r="L50" i="1"/>
  <c r="K50" i="1"/>
  <c r="L49" i="1"/>
  <c r="D53" i="1"/>
  <c r="E53" i="1"/>
  <c r="F53" i="1"/>
  <c r="G53" i="1"/>
  <c r="H53" i="1"/>
  <c r="C53" i="1"/>
  <c r="D48" i="1"/>
  <c r="E48" i="1"/>
  <c r="F48" i="1"/>
  <c r="G48" i="1"/>
  <c r="H48" i="1"/>
  <c r="C48" i="1"/>
  <c r="L35" i="1"/>
  <c r="K35" i="1"/>
  <c r="L34" i="1"/>
  <c r="K34" i="1"/>
  <c r="L33" i="1"/>
  <c r="K33" i="1"/>
  <c r="L32" i="1"/>
  <c r="L30" i="1"/>
  <c r="D47" i="1" l="1"/>
  <c r="H47" i="1"/>
  <c r="K48" i="1"/>
  <c r="E64" i="1"/>
  <c r="L53" i="1"/>
  <c r="G64" i="1"/>
  <c r="L48" i="1"/>
  <c r="K70" i="1"/>
  <c r="G47" i="1"/>
  <c r="K53" i="1"/>
  <c r="F47" i="1"/>
  <c r="C47" i="1"/>
  <c r="E47" i="1"/>
  <c r="K65" i="1"/>
  <c r="H64" i="1"/>
  <c r="F64" i="1"/>
  <c r="L70" i="1"/>
  <c r="D64" i="1"/>
  <c r="C64" i="1"/>
  <c r="L65" i="1"/>
  <c r="K47" i="1" l="1"/>
  <c r="K64" i="1"/>
  <c r="L47" i="1"/>
  <c r="L64" i="1"/>
</calcChain>
</file>

<file path=xl/sharedStrings.xml><?xml version="1.0" encoding="utf-8"?>
<sst xmlns="http://schemas.openxmlformats.org/spreadsheetml/2006/main" count="119" uniqueCount="35">
  <si>
    <t>BIZNESET</t>
  </si>
  <si>
    <t>Rubrika</t>
  </si>
  <si>
    <t xml:space="preserve">Përshkrimi </t>
  </si>
  <si>
    <t>T1</t>
  </si>
  <si>
    <t>T2</t>
  </si>
  <si>
    <t>T3</t>
  </si>
  <si>
    <t>T4</t>
  </si>
  <si>
    <t xml:space="preserve">Numër </t>
  </si>
  <si>
    <t>Vlerë (mln lekë)</t>
  </si>
  <si>
    <r>
      <t xml:space="preserve">Transaksione </t>
    </r>
    <r>
      <rPr>
        <b/>
        <i/>
        <sz val="11"/>
        <rFont val="Arial"/>
        <family val="2"/>
      </rPr>
      <t xml:space="preserve"> në arkë</t>
    </r>
  </si>
  <si>
    <t>I</t>
  </si>
  <si>
    <r>
      <t xml:space="preserve">Depozitime </t>
    </r>
    <r>
      <rPr>
        <i/>
        <sz val="11"/>
        <rFont val="Arial"/>
        <family val="2"/>
      </rPr>
      <t>cash</t>
    </r>
    <r>
      <rPr>
        <sz val="11"/>
        <rFont val="Arial"/>
        <family val="2"/>
      </rPr>
      <t xml:space="preserve"> në arkë</t>
    </r>
  </si>
  <si>
    <t>a)</t>
  </si>
  <si>
    <t>Në llogarinë e vetë</t>
  </si>
  <si>
    <t>b)</t>
  </si>
  <si>
    <t>Në një llogari tjetër brenda bankës</t>
  </si>
  <si>
    <t>II</t>
  </si>
  <si>
    <r>
      <t xml:space="preserve">Tërheqje </t>
    </r>
    <r>
      <rPr>
        <i/>
        <sz val="11"/>
        <rFont val="Arial"/>
        <family val="2"/>
      </rPr>
      <t>cash</t>
    </r>
    <r>
      <rPr>
        <sz val="11"/>
        <rFont val="Arial"/>
        <family val="2"/>
      </rPr>
      <t xml:space="preserve"> në arkë (në llogarinë e vete)</t>
    </r>
  </si>
  <si>
    <t>INDIVIDET</t>
  </si>
  <si>
    <r>
      <t xml:space="preserve">Depozitime </t>
    </r>
    <r>
      <rPr>
        <i/>
        <sz val="11"/>
        <rFont val="Arial"/>
        <family val="2"/>
      </rPr>
      <t xml:space="preserve">cash </t>
    </r>
    <r>
      <rPr>
        <sz val="11"/>
        <rFont val="Arial"/>
        <family val="2"/>
      </rPr>
      <t>në arkë</t>
    </r>
  </si>
  <si>
    <r>
      <t xml:space="preserve">Tërheqje </t>
    </r>
    <r>
      <rPr>
        <i/>
        <sz val="11"/>
        <rFont val="Arial"/>
        <family val="2"/>
      </rPr>
      <t>cash</t>
    </r>
    <r>
      <rPr>
        <sz val="11"/>
        <rFont val="Arial"/>
        <family val="2"/>
      </rPr>
      <t xml:space="preserve"> në arkë (në llogarinë e vetë)</t>
    </r>
  </si>
  <si>
    <t>Burimi: Banka e Shqipërisë</t>
  </si>
  <si>
    <t xml:space="preserve">Të dhënat nuk janë audituar nga Banka e Shqipërisë </t>
  </si>
  <si>
    <t>Transaksione periodike (I+II)</t>
  </si>
  <si>
    <t>Transferta kreditimi</t>
  </si>
  <si>
    <t>a) Pagesat e interesave të depozitave</t>
  </si>
  <si>
    <t>b) disbursimi I kredive</t>
  </si>
  <si>
    <t>c) të tjera</t>
  </si>
  <si>
    <t>Transferta debitimi</t>
  </si>
  <si>
    <t>a) shlyerje karte krediti</t>
  </si>
  <si>
    <t>b) pagese për këst kredie</t>
  </si>
  <si>
    <t>c) te tjera</t>
  </si>
  <si>
    <t>Totali 2024</t>
  </si>
  <si>
    <t>Aneksi 3. Transaksione cash në arkë VITI 2024</t>
  </si>
  <si>
    <t>Aneksi 4. Transaksione periodike në sistem (book entry) VITI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</si>
</sst>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_-* #,##0_L_e_k_-;\-* #,##0_L_e_k_-;_-* &quot;-&quot;??_L_e_k_-;_-@_-"/>
    <numFmt numFmtId="166" formatCode="0.0"/>
    <numFmt numFmtId="167" formatCode="_-* #,##0.0_L_e_k_-;\-* #,##0.0_L_e_k_-;_-* &quot;-&quot;??_L_e_k_-;_-@_-"/>
    <numFmt numFmtId="168" formatCode="_-* #,##0_-;\-* #,##0_-;_-* &quot;-&quot;??_-;_-@_-"/>
    <numFmt numFmtId="169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  <scheme val="major"/>
    </font>
    <font>
      <b/>
      <i/>
      <u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top"/>
    </xf>
  </cellStyleXfs>
  <cellXfs count="151">
    <xf numFmtId="0" fontId="0" fillId="0" borderId="0" xfId="0"/>
    <xf numFmtId="0" fontId="0" fillId="0" borderId="0" xfId="0"/>
    <xf numFmtId="9" fontId="3" fillId="0" borderId="0" xfId="2" applyFont="1" applyAlignment="1"/>
    <xf numFmtId="9" fontId="3" fillId="0" borderId="0" xfId="2" applyFont="1" applyFill="1" applyAlignment="1"/>
    <xf numFmtId="0" fontId="3" fillId="0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Border="1" applyAlignment="1"/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165" fontId="3" fillId="0" borderId="0" xfId="1" applyNumberFormat="1" applyFont="1" applyAlignment="1"/>
    <xf numFmtId="0" fontId="3" fillId="2" borderId="23" xfId="0" applyFont="1" applyFill="1" applyBorder="1" applyAlignment="1"/>
    <xf numFmtId="0" fontId="7" fillId="2" borderId="24" xfId="0" applyFont="1" applyFill="1" applyBorder="1" applyAlignment="1">
      <alignment horizontal="left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0" fontId="9" fillId="3" borderId="20" xfId="0" applyFont="1" applyFill="1" applyBorder="1" applyAlignment="1">
      <alignment horizontal="left"/>
    </xf>
    <xf numFmtId="0" fontId="9" fillId="3" borderId="25" xfId="0" applyFont="1" applyFill="1" applyBorder="1" applyAlignment="1">
      <alignment horizontal="left"/>
    </xf>
    <xf numFmtId="3" fontId="9" fillId="3" borderId="7" xfId="1" applyNumberFormat="1" applyFont="1" applyFill="1" applyBorder="1" applyAlignment="1">
      <alignment horizontal="right"/>
    </xf>
    <xf numFmtId="3" fontId="9" fillId="3" borderId="8" xfId="1" applyNumberFormat="1" applyFont="1" applyFill="1" applyBorder="1" applyAlignment="1">
      <alignment horizontal="right"/>
    </xf>
    <xf numFmtId="43" fontId="3" fillId="0" borderId="0" xfId="0" applyNumberFormat="1" applyFont="1" applyAlignment="1"/>
    <xf numFmtId="0" fontId="3" fillId="2" borderId="20" xfId="0" applyFont="1" applyFill="1" applyBorder="1" applyAlignment="1"/>
    <xf numFmtId="0" fontId="9" fillId="2" borderId="25" xfId="0" applyFont="1" applyFill="1" applyBorder="1" applyAlignment="1">
      <alignment horizontal="left"/>
    </xf>
    <xf numFmtId="3" fontId="9" fillId="2" borderId="7" xfId="1" applyNumberFormat="1" applyFont="1" applyFill="1" applyBorder="1" applyAlignment="1">
      <alignment horizontal="right"/>
    </xf>
    <xf numFmtId="43" fontId="9" fillId="2" borderId="8" xfId="1" applyNumberFormat="1" applyFont="1" applyFill="1" applyBorder="1" applyAlignment="1"/>
    <xf numFmtId="3" fontId="9" fillId="2" borderId="8" xfId="1" applyNumberFormat="1" applyFont="1" applyFill="1" applyBorder="1" applyAlignment="1">
      <alignment horizontal="right"/>
    </xf>
    <xf numFmtId="43" fontId="9" fillId="2" borderId="9" xfId="1" applyNumberFormat="1" applyFont="1" applyFill="1" applyBorder="1" applyAlignment="1">
      <alignment horizontal="center"/>
    </xf>
    <xf numFmtId="0" fontId="6" fillId="2" borderId="20" xfId="0" applyFont="1" applyFill="1" applyBorder="1" applyAlignment="1"/>
    <xf numFmtId="0" fontId="10" fillId="2" borderId="25" xfId="0" applyFont="1" applyFill="1" applyBorder="1" applyAlignment="1">
      <alignment horizontal="left"/>
    </xf>
    <xf numFmtId="0" fontId="12" fillId="2" borderId="25" xfId="0" applyFont="1" applyFill="1" applyBorder="1" applyAlignment="1">
      <alignment horizontal="left"/>
    </xf>
    <xf numFmtId="3" fontId="10" fillId="2" borderId="7" xfId="1" applyNumberFormat="1" applyFont="1" applyFill="1" applyBorder="1" applyAlignment="1">
      <alignment horizontal="right"/>
    </xf>
    <xf numFmtId="3" fontId="10" fillId="2" borderId="8" xfId="1" applyNumberFormat="1" applyFont="1" applyFill="1" applyBorder="1" applyAlignment="1">
      <alignment horizontal="right"/>
    </xf>
    <xf numFmtId="0" fontId="6" fillId="2" borderId="26" xfId="0" applyFont="1" applyFill="1" applyBorder="1" applyAlignment="1"/>
    <xf numFmtId="0" fontId="7" fillId="2" borderId="27" xfId="0" applyFont="1" applyFill="1" applyBorder="1" applyAlignment="1">
      <alignment horizontal="left"/>
    </xf>
    <xf numFmtId="165" fontId="3" fillId="2" borderId="0" xfId="0" applyNumberFormat="1" applyFont="1" applyFill="1" applyAlignment="1"/>
    <xf numFmtId="0" fontId="3" fillId="2" borderId="24" xfId="0" applyFont="1" applyFill="1" applyBorder="1" applyAlignment="1"/>
    <xf numFmtId="0" fontId="10" fillId="2" borderId="31" xfId="0" applyFont="1" applyFill="1" applyBorder="1" applyAlignment="1">
      <alignment horizontal="left"/>
    </xf>
    <xf numFmtId="0" fontId="10" fillId="2" borderId="12" xfId="0" applyFont="1" applyFill="1" applyBorder="1" applyAlignment="1"/>
    <xf numFmtId="0" fontId="10" fillId="2" borderId="32" xfId="0" applyFont="1" applyFill="1" applyBorder="1" applyAlignment="1"/>
    <xf numFmtId="0" fontId="3" fillId="3" borderId="25" xfId="0" applyFont="1" applyFill="1" applyBorder="1" applyAlignment="1"/>
    <xf numFmtId="0" fontId="9" fillId="3" borderId="33" xfId="0" applyFont="1" applyFill="1" applyBorder="1" applyAlignment="1">
      <alignment horizontal="left"/>
    </xf>
    <xf numFmtId="165" fontId="3" fillId="0" borderId="0" xfId="1" applyNumberFormat="1" applyFont="1" applyFill="1" applyAlignment="1"/>
    <xf numFmtId="165" fontId="3" fillId="0" borderId="0" xfId="0" applyNumberFormat="1" applyFont="1" applyFill="1" applyAlignment="1"/>
    <xf numFmtId="0" fontId="3" fillId="2" borderId="25" xfId="0" applyFont="1" applyFill="1" applyBorder="1" applyAlignment="1"/>
    <xf numFmtId="0" fontId="9" fillId="2" borderId="33" xfId="0" applyFont="1" applyFill="1" applyBorder="1" applyAlignment="1">
      <alignment horizontal="left"/>
    </xf>
    <xf numFmtId="0" fontId="6" fillId="2" borderId="25" xfId="0" applyFont="1" applyFill="1" applyBorder="1" applyAlignment="1"/>
    <xf numFmtId="0" fontId="10" fillId="2" borderId="33" xfId="0" applyFont="1" applyFill="1" applyBorder="1" applyAlignment="1">
      <alignment horizontal="left"/>
    </xf>
    <xf numFmtId="0" fontId="12" fillId="2" borderId="33" xfId="0" applyFont="1" applyFill="1" applyBorder="1" applyAlignment="1">
      <alignment horizontal="left"/>
    </xf>
    <xf numFmtId="0" fontId="6" fillId="2" borderId="27" xfId="0" applyFont="1" applyFill="1" applyBorder="1" applyAlignment="1"/>
    <xf numFmtId="0" fontId="7" fillId="2" borderId="35" xfId="0" applyFont="1" applyFill="1" applyBorder="1" applyAlignment="1">
      <alignment horizontal="left"/>
    </xf>
    <xf numFmtId="0" fontId="14" fillId="2" borderId="0" xfId="0" applyFont="1" applyFill="1" applyAlignment="1">
      <alignment horizontal="center" vertical="top"/>
    </xf>
    <xf numFmtId="0" fontId="13" fillId="2" borderId="0" xfId="0" applyFont="1" applyFill="1" applyAlignment="1"/>
    <xf numFmtId="0" fontId="10" fillId="2" borderId="0" xfId="0" applyFont="1" applyFill="1" applyAlignment="1"/>
    <xf numFmtId="0" fontId="6" fillId="2" borderId="0" xfId="0" applyFont="1" applyFill="1" applyAlignment="1"/>
    <xf numFmtId="0" fontId="7" fillId="2" borderId="0" xfId="0" applyFont="1" applyFill="1" applyAlignment="1"/>
    <xf numFmtId="0" fontId="8" fillId="2" borderId="0" xfId="0" applyFont="1" applyFill="1" applyAlignment="1"/>
    <xf numFmtId="0" fontId="7" fillId="2" borderId="0" xfId="0" applyFont="1" applyFill="1" applyAlignment="1">
      <alignment horizontal="left"/>
    </xf>
    <xf numFmtId="0" fontId="10" fillId="2" borderId="1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3" fontId="10" fillId="2" borderId="8" xfId="1" applyNumberFormat="1" applyFont="1" applyFill="1" applyBorder="1" applyAlignment="1"/>
    <xf numFmtId="0" fontId="3" fillId="2" borderId="27" xfId="0" applyFont="1" applyFill="1" applyBorder="1" applyAlignment="1"/>
    <xf numFmtId="0" fontId="10" fillId="2" borderId="1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2" xfId="0" applyFont="1" applyFill="1" applyBorder="1" applyAlignment="1"/>
    <xf numFmtId="0" fontId="10" fillId="2" borderId="8" xfId="0" applyFont="1" applyFill="1" applyBorder="1" applyAlignment="1"/>
    <xf numFmtId="0" fontId="6" fillId="3" borderId="20" xfId="0" applyFont="1" applyFill="1" applyBorder="1" applyAlignment="1"/>
    <xf numFmtId="43" fontId="3" fillId="0" borderId="0" xfId="2" applyNumberFormat="1" applyFont="1" applyAlignment="1"/>
    <xf numFmtId="0" fontId="3" fillId="2" borderId="26" xfId="0" applyFont="1" applyFill="1" applyBorder="1" applyAlignment="1"/>
    <xf numFmtId="0" fontId="10" fillId="2" borderId="35" xfId="0" applyFont="1" applyFill="1" applyBorder="1" applyAlignment="1">
      <alignment horizontal="left"/>
    </xf>
    <xf numFmtId="3" fontId="9" fillId="0" borderId="8" xfId="1" applyNumberFormat="1" applyFont="1" applyFill="1" applyBorder="1" applyAlignment="1">
      <alignment horizontal="right"/>
    </xf>
    <xf numFmtId="3" fontId="9" fillId="0" borderId="7" xfId="1" applyNumberFormat="1" applyFont="1" applyFill="1" applyBorder="1" applyAlignment="1">
      <alignment horizontal="right"/>
    </xf>
    <xf numFmtId="3" fontId="10" fillId="2" borderId="7" xfId="1" applyNumberFormat="1" applyFont="1" applyFill="1" applyBorder="1" applyAlignment="1">
      <alignment horizontal="right"/>
    </xf>
    <xf numFmtId="3" fontId="9" fillId="3" borderId="7" xfId="1" applyNumberFormat="1" applyFont="1" applyFill="1" applyBorder="1" applyAlignment="1">
      <alignment horizontal="right"/>
    </xf>
    <xf numFmtId="3" fontId="9" fillId="2" borderId="7" xfId="1" applyNumberFormat="1" applyFont="1" applyFill="1" applyBorder="1" applyAlignment="1">
      <alignment horizontal="right"/>
    </xf>
    <xf numFmtId="3" fontId="10" fillId="2" borderId="7" xfId="1" applyNumberFormat="1" applyFont="1" applyFill="1" applyBorder="1" applyAlignment="1">
      <alignment horizontal="right"/>
    </xf>
    <xf numFmtId="3" fontId="9" fillId="3" borderId="7" xfId="1" applyNumberFormat="1" applyFont="1" applyFill="1" applyBorder="1" applyAlignment="1">
      <alignment horizontal="right"/>
    </xf>
    <xf numFmtId="3" fontId="9" fillId="2" borderId="7" xfId="1" applyNumberFormat="1" applyFont="1" applyFill="1" applyBorder="1" applyAlignment="1">
      <alignment horizontal="right"/>
    </xf>
    <xf numFmtId="164" fontId="0" fillId="0" borderId="0" xfId="1" applyFont="1"/>
    <xf numFmtId="164" fontId="3" fillId="0" borderId="0" xfId="1" applyFont="1" applyAlignment="1"/>
    <xf numFmtId="164" fontId="3" fillId="0" borderId="0" xfId="1" applyFont="1" applyFill="1" applyAlignment="1"/>
    <xf numFmtId="164" fontId="0" fillId="0" borderId="0" xfId="0" applyNumberFormat="1"/>
    <xf numFmtId="4" fontId="9" fillId="0" borderId="7" xfId="1" applyNumberFormat="1" applyFont="1" applyFill="1" applyBorder="1" applyAlignment="1">
      <alignment horizontal="right"/>
    </xf>
    <xf numFmtId="3" fontId="15" fillId="2" borderId="8" xfId="1" applyNumberFormat="1" applyFont="1" applyFill="1" applyBorder="1" applyAlignment="1">
      <alignment horizontal="right"/>
    </xf>
    <xf numFmtId="164" fontId="3" fillId="2" borderId="0" xfId="0" applyNumberFormat="1" applyFont="1" applyFill="1" applyAlignment="1"/>
    <xf numFmtId="4" fontId="3" fillId="2" borderId="0" xfId="0" applyNumberFormat="1" applyFont="1" applyFill="1" applyAlignment="1"/>
    <xf numFmtId="168" fontId="9" fillId="2" borderId="7" xfId="1" applyNumberFormat="1" applyFont="1" applyFill="1" applyBorder="1" applyAlignment="1">
      <alignment horizontal="right"/>
    </xf>
    <xf numFmtId="168" fontId="10" fillId="2" borderId="7" xfId="1" applyNumberFormat="1" applyFont="1" applyFill="1" applyBorder="1" applyAlignment="1">
      <alignment horizontal="right"/>
    </xf>
    <xf numFmtId="168" fontId="9" fillId="3" borderId="7" xfId="1" applyNumberFormat="1" applyFont="1" applyFill="1" applyBorder="1" applyAlignment="1">
      <alignment horizontal="right"/>
    </xf>
    <xf numFmtId="168" fontId="10" fillId="2" borderId="7" xfId="1" applyNumberFormat="1" applyFont="1" applyFill="1" applyBorder="1" applyAlignment="1">
      <alignment horizontal="center"/>
    </xf>
    <xf numFmtId="168" fontId="9" fillId="2" borderId="7" xfId="1" applyNumberFormat="1" applyFont="1" applyFill="1" applyBorder="1" applyAlignment="1">
      <alignment horizontal="center"/>
    </xf>
    <xf numFmtId="169" fontId="9" fillId="3" borderId="34" xfId="1" applyNumberFormat="1" applyFont="1" applyFill="1" applyBorder="1" applyAlignment="1">
      <alignment horizontal="right"/>
    </xf>
    <xf numFmtId="169" fontId="9" fillId="2" borderId="9" xfId="1" applyNumberFormat="1" applyFont="1" applyFill="1" applyBorder="1" applyAlignment="1">
      <alignment horizontal="center"/>
    </xf>
    <xf numFmtId="169" fontId="10" fillId="2" borderId="8" xfId="1" applyNumberFormat="1" applyFont="1" applyFill="1" applyBorder="1" applyAlignment="1"/>
    <xf numFmtId="169" fontId="10" fillId="2" borderId="8" xfId="1" applyNumberFormat="1" applyFont="1" applyFill="1" applyBorder="1" applyAlignment="1">
      <alignment horizontal="center"/>
    </xf>
    <xf numFmtId="168" fontId="9" fillId="2" borderId="8" xfId="1" applyNumberFormat="1" applyFont="1" applyFill="1" applyBorder="1" applyAlignment="1">
      <alignment horizontal="right"/>
    </xf>
    <xf numFmtId="168" fontId="9" fillId="2" borderId="14" xfId="1" applyNumberFormat="1" applyFont="1" applyFill="1" applyBorder="1" applyAlignment="1"/>
    <xf numFmtId="168" fontId="10" fillId="2" borderId="8" xfId="1" applyNumberFormat="1" applyFont="1" applyFill="1" applyBorder="1" applyAlignment="1">
      <alignment horizontal="right"/>
    </xf>
    <xf numFmtId="168" fontId="10" fillId="2" borderId="14" xfId="1" applyNumberFormat="1" applyFont="1" applyFill="1" applyBorder="1" applyAlignment="1">
      <alignment horizontal="center"/>
    </xf>
    <xf numFmtId="168" fontId="9" fillId="2" borderId="14" xfId="1" applyNumberFormat="1" applyFont="1" applyFill="1" applyBorder="1" applyAlignment="1">
      <alignment horizontal="center"/>
    </xf>
    <xf numFmtId="168" fontId="9" fillId="2" borderId="8" xfId="1" applyNumberFormat="1" applyFont="1" applyFill="1" applyBorder="1" applyAlignment="1"/>
    <xf numFmtId="3" fontId="10" fillId="0" borderId="8" xfId="1" applyNumberFormat="1" applyFont="1" applyFill="1" applyBorder="1" applyAlignment="1">
      <alignment horizontal="right"/>
    </xf>
    <xf numFmtId="169" fontId="9" fillId="2" borderId="8" xfId="1" applyNumberFormat="1" applyFont="1" applyFill="1" applyBorder="1" applyAlignment="1"/>
    <xf numFmtId="169" fontId="9" fillId="2" borderId="7" xfId="1" applyNumberFormat="1" applyFont="1" applyFill="1" applyBorder="1" applyAlignment="1">
      <alignment horizontal="right"/>
    </xf>
    <xf numFmtId="168" fontId="10" fillId="2" borderId="8" xfId="1" applyNumberFormat="1" applyFont="1" applyFill="1" applyBorder="1" applyAlignment="1">
      <alignment horizontal="center"/>
    </xf>
    <xf numFmtId="168" fontId="9" fillId="2" borderId="8" xfId="1" applyNumberFormat="1" applyFont="1" applyFill="1" applyBorder="1" applyAlignment="1">
      <alignment horizontal="center"/>
    </xf>
    <xf numFmtId="169" fontId="10" fillId="2" borderId="9" xfId="1" applyNumberFormat="1" applyFont="1" applyFill="1" applyBorder="1" applyAlignment="1">
      <alignment horizontal="center"/>
    </xf>
    <xf numFmtId="3" fontId="10" fillId="0" borderId="7" xfId="1" applyNumberFormat="1" applyFont="1" applyFill="1" applyBorder="1" applyAlignment="1">
      <alignment horizontal="right"/>
    </xf>
    <xf numFmtId="3" fontId="0" fillId="0" borderId="0" xfId="0" applyNumberFormat="1"/>
    <xf numFmtId="3" fontId="3" fillId="2" borderId="0" xfId="0" applyNumberFormat="1" applyFont="1" applyFill="1" applyAlignment="1"/>
    <xf numFmtId="168" fontId="10" fillId="0" borderId="8" xfId="1" applyNumberFormat="1" applyFont="1" applyBorder="1" applyAlignment="1"/>
    <xf numFmtId="3" fontId="10" fillId="2" borderId="8" xfId="1" applyNumberFormat="1" applyFont="1" applyFill="1" applyBorder="1" applyAlignment="1"/>
    <xf numFmtId="0" fontId="16" fillId="2" borderId="0" xfId="0" applyFont="1" applyFill="1" applyAlignment="1"/>
    <xf numFmtId="0" fontId="3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vertical="top"/>
    </xf>
    <xf numFmtId="0" fontId="16" fillId="2" borderId="0" xfId="0" applyFont="1" applyFill="1" applyAlignment="1">
      <alignment horizontal="center" vertical="top"/>
    </xf>
    <xf numFmtId="168" fontId="3" fillId="2" borderId="0" xfId="0" applyNumberFormat="1" applyFont="1" applyFill="1" applyAlignment="1"/>
    <xf numFmtId="0" fontId="10" fillId="2" borderId="1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167" fontId="9" fillId="2" borderId="28" xfId="1" applyNumberFormat="1" applyFont="1" applyFill="1" applyBorder="1" applyAlignment="1">
      <alignment horizontal="center"/>
    </xf>
    <xf numFmtId="167" fontId="9" fillId="2" borderId="29" xfId="1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166" fontId="7" fillId="2" borderId="28" xfId="0" applyNumberFormat="1" applyFont="1" applyFill="1" applyBorder="1" applyAlignment="1">
      <alignment horizontal="center"/>
    </xf>
    <xf numFmtId="166" fontId="7" fillId="2" borderId="29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79376</xdr:rowOff>
    </xdr:from>
    <xdr:to>
      <xdr:col>6</xdr:col>
      <xdr:colOff>868011</xdr:colOff>
      <xdr:row>9</xdr:row>
      <xdr:rowOff>85726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43450" y="79376"/>
          <a:ext cx="5097111" cy="1720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abSelected="1" view="pageBreakPreview" topLeftCell="A40" zoomScaleNormal="100" zoomScaleSheetLayoutView="100" workbookViewId="0">
      <selection activeCell="F50" sqref="F50"/>
    </sheetView>
  </sheetViews>
  <sheetFormatPr defaultRowHeight="15" x14ac:dyDescent="0.25"/>
  <cols>
    <col min="1" max="1" width="9" customWidth="1"/>
    <col min="2" max="2" width="42.42578125" customWidth="1"/>
    <col min="3" max="3" width="19.7109375" customWidth="1"/>
    <col min="4" max="4" width="19.140625" customWidth="1"/>
    <col min="5" max="5" width="20.42578125" customWidth="1"/>
    <col min="6" max="7" width="23.85546875" customWidth="1"/>
    <col min="8" max="8" width="17.28515625" customWidth="1"/>
    <col min="9" max="9" width="14.5703125" customWidth="1"/>
    <col min="10" max="10" width="20.140625" customWidth="1"/>
    <col min="11" max="11" width="16.85546875" customWidth="1"/>
    <col min="12" max="12" width="22.42578125" customWidth="1"/>
    <col min="13" max="13" width="14.28515625" bestFit="1" customWidth="1"/>
    <col min="14" max="14" width="16.28515625" customWidth="1"/>
  </cols>
  <sheetData>
    <row r="1" spans="1: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5" x14ac:dyDescent="0.25">
      <c r="A6" s="5"/>
      <c r="B6" s="5"/>
      <c r="C6" s="5"/>
      <c r="D6" s="5"/>
      <c r="E6" s="5"/>
      <c r="F6" s="5"/>
      <c r="G6" s="5"/>
      <c r="H6" s="119"/>
      <c r="I6" s="5"/>
      <c r="J6" s="5"/>
      <c r="K6" s="112"/>
      <c r="L6" s="112"/>
    </row>
    <row r="7" spans="1:1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5" x14ac:dyDescent="0.25">
      <c r="A10" s="5"/>
      <c r="B10" s="6" t="s">
        <v>33</v>
      </c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5" ht="18" x14ac:dyDescent="0.25">
      <c r="A11" s="5"/>
      <c r="B11" s="6"/>
      <c r="C11" s="5"/>
      <c r="D11" s="5"/>
      <c r="E11" s="7" t="s">
        <v>0</v>
      </c>
      <c r="F11" s="5"/>
      <c r="G11" s="5"/>
      <c r="H11" s="5"/>
      <c r="I11" s="5"/>
      <c r="J11" s="5"/>
      <c r="K11" s="5"/>
      <c r="L11" s="5"/>
    </row>
    <row r="12" spans="1:15" ht="15.75" thickBot="1" x14ac:dyDescent="0.3">
      <c r="A12" s="5"/>
      <c r="B12" s="8"/>
      <c r="C12" s="5"/>
      <c r="D12" s="5"/>
      <c r="E12" s="5"/>
      <c r="F12" s="5"/>
      <c r="G12" s="5"/>
      <c r="H12" s="5"/>
      <c r="I12" s="9"/>
      <c r="J12" s="9"/>
      <c r="K12" s="5"/>
      <c r="L12" s="5"/>
    </row>
    <row r="13" spans="1:15" x14ac:dyDescent="0.25">
      <c r="A13" s="148" t="s">
        <v>1</v>
      </c>
      <c r="B13" s="133" t="s">
        <v>2</v>
      </c>
      <c r="C13" s="146" t="s">
        <v>3</v>
      </c>
      <c r="D13" s="139"/>
      <c r="E13" s="139" t="s">
        <v>4</v>
      </c>
      <c r="F13" s="139"/>
      <c r="G13" s="139" t="s">
        <v>5</v>
      </c>
      <c r="H13" s="147"/>
      <c r="I13" s="139" t="s">
        <v>6</v>
      </c>
      <c r="J13" s="147"/>
      <c r="K13" s="139" t="s">
        <v>32</v>
      </c>
      <c r="L13" s="132"/>
    </row>
    <row r="14" spans="1:15" x14ac:dyDescent="0.25">
      <c r="A14" s="149"/>
      <c r="B14" s="150"/>
      <c r="C14" s="10" t="s">
        <v>7</v>
      </c>
      <c r="D14" s="10" t="s">
        <v>8</v>
      </c>
      <c r="E14" s="10" t="s">
        <v>7</v>
      </c>
      <c r="F14" s="10" t="s">
        <v>8</v>
      </c>
      <c r="G14" s="10" t="s">
        <v>7</v>
      </c>
      <c r="H14" s="10" t="s">
        <v>8</v>
      </c>
      <c r="I14" s="10" t="s">
        <v>7</v>
      </c>
      <c r="J14" s="10" t="s">
        <v>8</v>
      </c>
      <c r="K14" s="10" t="s">
        <v>7</v>
      </c>
      <c r="L14" s="11" t="s">
        <v>8</v>
      </c>
      <c r="M14" s="1"/>
      <c r="N14" s="1"/>
      <c r="O14" s="1"/>
    </row>
    <row r="15" spans="1:15" x14ac:dyDescent="0.25">
      <c r="A15" s="13"/>
      <c r="B15" s="14"/>
      <c r="C15" s="140"/>
      <c r="D15" s="141"/>
      <c r="E15" s="141"/>
      <c r="F15" s="141"/>
      <c r="G15" s="141"/>
      <c r="H15" s="141"/>
      <c r="I15" s="141"/>
      <c r="J15" s="142"/>
      <c r="K15" s="15"/>
      <c r="L15" s="16"/>
      <c r="M15" s="1"/>
      <c r="N15" s="1"/>
      <c r="O15" s="1"/>
    </row>
    <row r="16" spans="1:15" x14ac:dyDescent="0.25">
      <c r="A16" s="17"/>
      <c r="B16" s="18" t="s">
        <v>9</v>
      </c>
      <c r="C16" s="91">
        <f>C18+C21</f>
        <v>930472</v>
      </c>
      <c r="D16" s="91">
        <f>D18+D21</f>
        <v>372559.41000000003</v>
      </c>
      <c r="E16" s="91">
        <f>E18+E21</f>
        <v>955718</v>
      </c>
      <c r="F16" s="91">
        <f>F18+F21</f>
        <v>399987.46</v>
      </c>
      <c r="G16" s="91">
        <f>G18+G21</f>
        <v>0</v>
      </c>
      <c r="H16" s="91">
        <f t="shared" ref="H16" si="0">H18+H21</f>
        <v>0</v>
      </c>
      <c r="I16" s="91">
        <f>I18+I21</f>
        <v>0</v>
      </c>
      <c r="J16" s="91">
        <f>J18+J21</f>
        <v>0</v>
      </c>
      <c r="K16" s="20">
        <f>C16+E16+G16+I16</f>
        <v>1886190</v>
      </c>
      <c r="L16" s="20">
        <f>D16+F16+H16+J16</f>
        <v>772546.87000000011</v>
      </c>
      <c r="M16" s="1"/>
      <c r="N16" s="2"/>
      <c r="O16" s="21"/>
    </row>
    <row r="17" spans="1:15" x14ac:dyDescent="0.25">
      <c r="A17" s="22"/>
      <c r="B17" s="23"/>
      <c r="C17" s="24"/>
      <c r="D17" s="103"/>
      <c r="E17" s="26"/>
      <c r="F17" s="25"/>
      <c r="H17" s="103"/>
      <c r="I17" s="98"/>
      <c r="J17" s="103"/>
      <c r="K17" s="73"/>
      <c r="L17" s="73"/>
      <c r="M17" s="12"/>
      <c r="N17" s="2"/>
      <c r="O17" s="21"/>
    </row>
    <row r="18" spans="1:15" x14ac:dyDescent="0.25">
      <c r="A18" s="28" t="s">
        <v>10</v>
      </c>
      <c r="B18" s="29" t="s">
        <v>11</v>
      </c>
      <c r="C18" s="89">
        <f t="shared" ref="C18" si="1">C19+C20</f>
        <v>767263</v>
      </c>
      <c r="D18" s="89">
        <f>D19+D20</f>
        <v>259959.61000000002</v>
      </c>
      <c r="E18" s="89">
        <f>E19+E20</f>
        <v>777329</v>
      </c>
      <c r="F18" s="89">
        <f>F19+F20</f>
        <v>277254.88</v>
      </c>
      <c r="G18" s="89">
        <f>G19+G20</f>
        <v>0</v>
      </c>
      <c r="H18" s="89">
        <f t="shared" ref="H18:J18" si="2">H19+H20</f>
        <v>0</v>
      </c>
      <c r="I18" s="89">
        <f t="shared" si="2"/>
        <v>0</v>
      </c>
      <c r="J18" s="89">
        <f t="shared" si="2"/>
        <v>0</v>
      </c>
      <c r="K18" s="73">
        <f t="shared" ref="K18:K20" si="3">C18+E18+G18+I18</f>
        <v>1544592</v>
      </c>
      <c r="L18" s="73">
        <f t="shared" ref="L18" si="4">D18+F18+H18+J18</f>
        <v>537214.49</v>
      </c>
      <c r="M18" s="12"/>
      <c r="N18" s="2"/>
      <c r="O18" s="21"/>
    </row>
    <row r="19" spans="1:15" x14ac:dyDescent="0.25">
      <c r="A19" s="28" t="s">
        <v>12</v>
      </c>
      <c r="B19" s="30" t="s">
        <v>13</v>
      </c>
      <c r="C19" s="31">
        <v>517731</v>
      </c>
      <c r="D19" s="90">
        <v>231857.7</v>
      </c>
      <c r="E19" s="31">
        <v>535641</v>
      </c>
      <c r="F19" s="90">
        <v>248366.26</v>
      </c>
      <c r="G19" s="90"/>
      <c r="H19" s="90"/>
      <c r="I19" s="100"/>
      <c r="J19" s="92"/>
      <c r="K19" s="104">
        <f t="shared" si="3"/>
        <v>1053372</v>
      </c>
      <c r="L19" s="104">
        <f>D19+F19+H19+J19</f>
        <v>480223.96</v>
      </c>
      <c r="M19" s="1"/>
      <c r="N19" s="2"/>
      <c r="O19" s="21"/>
    </row>
    <row r="20" spans="1:15" x14ac:dyDescent="0.25">
      <c r="A20" s="28" t="s">
        <v>14</v>
      </c>
      <c r="B20" s="30" t="s">
        <v>15</v>
      </c>
      <c r="C20" s="31">
        <v>249532</v>
      </c>
      <c r="D20" s="90">
        <v>28101.91</v>
      </c>
      <c r="E20" s="31">
        <v>241688</v>
      </c>
      <c r="F20" s="90">
        <v>28888.619999999995</v>
      </c>
      <c r="G20" s="90"/>
      <c r="H20" s="90"/>
      <c r="I20" s="100"/>
      <c r="J20" s="92"/>
      <c r="K20" s="104">
        <f t="shared" si="3"/>
        <v>491220</v>
      </c>
      <c r="L20" s="104">
        <f>D20+F20+H20+J20</f>
        <v>56990.53</v>
      </c>
      <c r="M20" s="1"/>
      <c r="N20" s="2"/>
      <c r="O20" s="21"/>
    </row>
    <row r="21" spans="1:15" x14ac:dyDescent="0.25">
      <c r="A21" s="28" t="s">
        <v>16</v>
      </c>
      <c r="B21" s="29" t="s">
        <v>17</v>
      </c>
      <c r="C21" s="24">
        <v>163209</v>
      </c>
      <c r="D21" s="89">
        <v>112599.79999999999</v>
      </c>
      <c r="E21" s="24">
        <v>178389</v>
      </c>
      <c r="F21" s="89">
        <v>122732.58</v>
      </c>
      <c r="G21" s="89"/>
      <c r="H21" s="89"/>
      <c r="I21" s="98"/>
      <c r="J21" s="93"/>
      <c r="K21" s="73">
        <f>C21+E21+G21+I21</f>
        <v>341598</v>
      </c>
      <c r="L21" s="73">
        <f>D21+F21+H21+J21</f>
        <v>235332.38</v>
      </c>
      <c r="M21" s="12"/>
      <c r="N21" s="2"/>
      <c r="O21" s="21"/>
    </row>
    <row r="22" spans="1:15" ht="15.75" thickBot="1" x14ac:dyDescent="0.3">
      <c r="A22" s="33"/>
      <c r="B22" s="34"/>
      <c r="C22" s="143"/>
      <c r="D22" s="143"/>
      <c r="E22" s="143"/>
      <c r="F22" s="143"/>
      <c r="G22" s="143"/>
      <c r="H22" s="143"/>
      <c r="I22" s="143"/>
      <c r="J22" s="143"/>
      <c r="K22" s="143"/>
      <c r="L22" s="144"/>
      <c r="M22" s="1"/>
      <c r="N22" s="2"/>
      <c r="O22" s="1"/>
    </row>
    <row r="23" spans="1:15" ht="18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112"/>
      <c r="L23" s="112"/>
      <c r="M23" s="1"/>
      <c r="N23" s="1"/>
      <c r="O23" s="1"/>
    </row>
    <row r="24" spans="1: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112"/>
      <c r="L24" s="112"/>
      <c r="M24" s="1"/>
      <c r="N24" s="1"/>
      <c r="O24" s="1"/>
    </row>
    <row r="25" spans="1:15" ht="18" x14ac:dyDescent="0.25">
      <c r="A25" s="5"/>
      <c r="B25" s="6" t="s">
        <v>33</v>
      </c>
      <c r="C25" s="5"/>
      <c r="D25" s="5"/>
      <c r="E25" s="7" t="s">
        <v>18</v>
      </c>
      <c r="F25" s="5"/>
      <c r="G25" s="87"/>
      <c r="H25" s="87"/>
      <c r="I25" s="5"/>
      <c r="J25" s="5"/>
      <c r="K25" s="112"/>
      <c r="L25" s="112"/>
      <c r="M25" s="1"/>
      <c r="N25" s="1"/>
      <c r="O25" s="1"/>
    </row>
    <row r="26" spans="1:15" ht="15.75" thickBot="1" x14ac:dyDescent="0.3">
      <c r="A26" s="5"/>
      <c r="B26" s="8"/>
      <c r="C26" s="5"/>
      <c r="D26" s="5"/>
      <c r="E26" s="5"/>
      <c r="F26" s="5"/>
      <c r="G26" s="5"/>
      <c r="H26" s="5"/>
      <c r="I26" s="9"/>
      <c r="J26" s="9"/>
      <c r="K26" s="112"/>
      <c r="L26" s="112"/>
      <c r="M26" s="1"/>
      <c r="N26" s="1"/>
      <c r="O26" s="1"/>
    </row>
    <row r="27" spans="1:15" x14ac:dyDescent="0.25">
      <c r="A27" s="128" t="s">
        <v>1</v>
      </c>
      <c r="B27" s="139" t="s">
        <v>2</v>
      </c>
      <c r="C27" s="146" t="s">
        <v>3</v>
      </c>
      <c r="D27" s="139"/>
      <c r="E27" s="139" t="s">
        <v>4</v>
      </c>
      <c r="F27" s="139"/>
      <c r="G27" s="139" t="s">
        <v>5</v>
      </c>
      <c r="H27" s="147"/>
      <c r="I27" s="139" t="s">
        <v>6</v>
      </c>
      <c r="J27" s="147"/>
      <c r="K27" s="139" t="s">
        <v>32</v>
      </c>
      <c r="L27" s="132"/>
      <c r="M27" s="1"/>
      <c r="N27" s="1"/>
      <c r="O27" s="1"/>
    </row>
    <row r="28" spans="1:15" x14ac:dyDescent="0.25">
      <c r="A28" s="129"/>
      <c r="B28" s="145"/>
      <c r="C28" s="10" t="s">
        <v>7</v>
      </c>
      <c r="D28" s="10" t="s">
        <v>8</v>
      </c>
      <c r="E28" s="10" t="s">
        <v>7</v>
      </c>
      <c r="F28" s="10" t="s">
        <v>8</v>
      </c>
      <c r="G28" s="10" t="s">
        <v>7</v>
      </c>
      <c r="H28" s="10" t="s">
        <v>8</v>
      </c>
      <c r="I28" s="10" t="s">
        <v>7</v>
      </c>
      <c r="J28" s="10" t="s">
        <v>8</v>
      </c>
      <c r="K28" s="10" t="s">
        <v>7</v>
      </c>
      <c r="L28" s="11" t="s">
        <v>8</v>
      </c>
      <c r="M28" s="1"/>
      <c r="N28" s="1"/>
      <c r="O28" s="1"/>
    </row>
    <row r="29" spans="1:15" x14ac:dyDescent="0.25">
      <c r="A29" s="36"/>
      <c r="B29" s="37"/>
      <c r="C29" s="136"/>
      <c r="D29" s="136"/>
      <c r="E29" s="136"/>
      <c r="F29" s="136"/>
      <c r="G29" s="136"/>
      <c r="H29" s="136"/>
      <c r="I29" s="136"/>
      <c r="J29" s="136"/>
      <c r="K29" s="38"/>
      <c r="L29" s="39"/>
      <c r="M29" s="1"/>
      <c r="N29" s="1"/>
      <c r="O29" s="1"/>
    </row>
    <row r="30" spans="1:15" x14ac:dyDescent="0.25">
      <c r="A30" s="40"/>
      <c r="B30" s="41" t="s">
        <v>9</v>
      </c>
      <c r="C30" s="91">
        <f>C32+C35</f>
        <v>905106</v>
      </c>
      <c r="D30" s="91">
        <f>D32+D35</f>
        <v>228836.24</v>
      </c>
      <c r="E30" s="91">
        <f t="shared" ref="E30:H30" si="5">E32+E35</f>
        <v>881915</v>
      </c>
      <c r="F30" s="91">
        <f t="shared" si="5"/>
        <v>231044.59</v>
      </c>
      <c r="G30" s="91">
        <f t="shared" si="5"/>
        <v>0</v>
      </c>
      <c r="H30" s="91">
        <f t="shared" si="5"/>
        <v>0</v>
      </c>
      <c r="I30" s="91">
        <f>I32+I35</f>
        <v>0</v>
      </c>
      <c r="J30" s="91">
        <f>J32+J35</f>
        <v>0</v>
      </c>
      <c r="K30" s="20">
        <f>C30+E30+G30+I30</f>
        <v>1787021</v>
      </c>
      <c r="L30" s="94">
        <f>D30+F30+H30+J30</f>
        <v>459880.82999999996</v>
      </c>
      <c r="M30" s="42"/>
      <c r="N30" s="4"/>
      <c r="O30" s="43"/>
    </row>
    <row r="31" spans="1:15" x14ac:dyDescent="0.25">
      <c r="A31" s="44"/>
      <c r="B31" s="45"/>
      <c r="C31" s="89"/>
      <c r="D31" s="98"/>
      <c r="E31" s="26"/>
      <c r="F31" s="25"/>
      <c r="G31" s="98"/>
      <c r="H31" s="103"/>
      <c r="I31" s="98"/>
      <c r="J31" s="99"/>
      <c r="K31" s="26"/>
      <c r="L31" s="95"/>
      <c r="M31" s="42"/>
      <c r="N31" s="4"/>
      <c r="O31" s="43"/>
    </row>
    <row r="32" spans="1:15" x14ac:dyDescent="0.25">
      <c r="A32" s="46" t="s">
        <v>10</v>
      </c>
      <c r="B32" s="47" t="s">
        <v>19</v>
      </c>
      <c r="C32" s="89">
        <f>C33+C34</f>
        <v>488624</v>
      </c>
      <c r="D32" s="89">
        <f t="shared" ref="D32:J32" si="6">D33+D34</f>
        <v>135763.70000000001</v>
      </c>
      <c r="E32" s="89">
        <f t="shared" si="6"/>
        <v>464760</v>
      </c>
      <c r="F32" s="89">
        <f t="shared" si="6"/>
        <v>132018.35</v>
      </c>
      <c r="G32" s="89">
        <f t="shared" si="6"/>
        <v>0</v>
      </c>
      <c r="H32" s="89">
        <f t="shared" si="6"/>
        <v>0</v>
      </c>
      <c r="I32" s="89">
        <f t="shared" si="6"/>
        <v>0</v>
      </c>
      <c r="J32" s="89">
        <f t="shared" si="6"/>
        <v>0</v>
      </c>
      <c r="K32" s="26">
        <f>C32+E32+G32+I32</f>
        <v>953384</v>
      </c>
      <c r="L32" s="95">
        <f t="shared" ref="L32:L35" si="7">D32+F32+H32+J32</f>
        <v>267782.05000000005</v>
      </c>
      <c r="M32" s="42"/>
      <c r="N32" s="3"/>
      <c r="O32" s="43"/>
    </row>
    <row r="33" spans="1:16" x14ac:dyDescent="0.25">
      <c r="A33" s="46" t="s">
        <v>12</v>
      </c>
      <c r="B33" s="48" t="s">
        <v>13</v>
      </c>
      <c r="C33" s="90">
        <v>372579</v>
      </c>
      <c r="D33" s="90">
        <v>67323.13</v>
      </c>
      <c r="E33" s="31">
        <v>351675</v>
      </c>
      <c r="F33" s="92">
        <v>57693.83</v>
      </c>
      <c r="G33" s="100"/>
      <c r="H33" s="107"/>
      <c r="I33" s="100"/>
      <c r="J33" s="101"/>
      <c r="K33" s="32">
        <f>C33+E33+G33+I33</f>
        <v>724254</v>
      </c>
      <c r="L33" s="109">
        <f t="shared" si="7"/>
        <v>125016.96000000001</v>
      </c>
      <c r="M33" s="42"/>
      <c r="N33" s="3"/>
      <c r="O33" s="43"/>
    </row>
    <row r="34" spans="1:16" x14ac:dyDescent="0.25">
      <c r="A34" s="46" t="s">
        <v>14</v>
      </c>
      <c r="B34" s="48" t="s">
        <v>15</v>
      </c>
      <c r="C34" s="90">
        <v>116045</v>
      </c>
      <c r="D34" s="90">
        <v>68440.570000000007</v>
      </c>
      <c r="E34" s="31">
        <v>113085</v>
      </c>
      <c r="F34" s="92">
        <v>74324.52</v>
      </c>
      <c r="G34" s="100"/>
      <c r="H34" s="107"/>
      <c r="I34" s="100"/>
      <c r="J34" s="101"/>
      <c r="K34" s="32">
        <f>C34+E34+G34+I34</f>
        <v>229130</v>
      </c>
      <c r="L34" s="109">
        <f t="shared" si="7"/>
        <v>142765.09000000003</v>
      </c>
      <c r="M34" s="42"/>
      <c r="N34" s="3"/>
      <c r="O34" s="43"/>
    </row>
    <row r="35" spans="1:16" x14ac:dyDescent="0.25">
      <c r="A35" s="46" t="s">
        <v>16</v>
      </c>
      <c r="B35" s="47" t="s">
        <v>20</v>
      </c>
      <c r="C35" s="89">
        <v>416482</v>
      </c>
      <c r="D35" s="98">
        <v>93072.54</v>
      </c>
      <c r="E35" s="24">
        <v>417155</v>
      </c>
      <c r="F35" s="93">
        <v>99026.239999999991</v>
      </c>
      <c r="G35" s="98"/>
      <c r="H35" s="108"/>
      <c r="I35" s="98"/>
      <c r="J35" s="102"/>
      <c r="K35" s="26">
        <f>C35+E35+G35+I35</f>
        <v>833637</v>
      </c>
      <c r="L35" s="95">
        <f t="shared" si="7"/>
        <v>192098.77999999997</v>
      </c>
      <c r="M35" s="42"/>
      <c r="N35" s="3"/>
      <c r="O35" s="43"/>
    </row>
    <row r="36" spans="1:16" ht="15.75" thickBot="1" x14ac:dyDescent="0.3">
      <c r="A36" s="49"/>
      <c r="B36" s="50"/>
      <c r="C36" s="126"/>
      <c r="D36" s="126"/>
      <c r="E36" s="126"/>
      <c r="F36" s="126"/>
      <c r="G36" s="126"/>
      <c r="H36" s="126"/>
      <c r="I36" s="126"/>
      <c r="J36" s="126"/>
      <c r="K36" s="126"/>
      <c r="L36" s="127"/>
      <c r="M36" s="1"/>
      <c r="N36" s="1"/>
      <c r="O36" s="1"/>
    </row>
    <row r="37" spans="1:16" x14ac:dyDescent="0.25">
      <c r="A37" s="117" t="s">
        <v>21</v>
      </c>
      <c r="B37" s="118"/>
      <c r="C37" s="5"/>
      <c r="D37" s="5"/>
      <c r="E37" s="5"/>
      <c r="F37" s="5"/>
      <c r="G37" s="5"/>
      <c r="H37" s="5"/>
      <c r="I37" s="5"/>
      <c r="J37" s="5"/>
      <c r="K37" s="35"/>
      <c r="L37" s="35"/>
      <c r="M37" s="1"/>
      <c r="N37" s="1"/>
      <c r="O37" s="1"/>
    </row>
    <row r="38" spans="1:16" x14ac:dyDescent="0.25">
      <c r="A38" s="115" t="s">
        <v>22</v>
      </c>
      <c r="B38" s="116"/>
      <c r="C38" s="5"/>
      <c r="D38" s="5"/>
      <c r="E38" s="5"/>
      <c r="F38" s="5"/>
      <c r="G38" s="5"/>
      <c r="H38" s="5"/>
      <c r="I38" s="87"/>
      <c r="J38" s="87"/>
      <c r="K38" s="87"/>
      <c r="L38" s="35"/>
      <c r="M38" s="1"/>
      <c r="N38" s="1"/>
      <c r="O38" s="1"/>
    </row>
    <row r="39" spans="1:16" x14ac:dyDescent="0.25">
      <c r="C39" s="9"/>
      <c r="D39" s="9"/>
      <c r="E39" s="9"/>
      <c r="F39" s="5"/>
      <c r="G39" s="5"/>
      <c r="H39" s="5"/>
      <c r="I39" s="87"/>
      <c r="J39" s="87"/>
      <c r="K39" s="35"/>
      <c r="L39" s="35"/>
      <c r="M39" s="1"/>
      <c r="N39" s="1"/>
      <c r="O39" s="1"/>
    </row>
    <row r="40" spans="1:16" x14ac:dyDescent="0.25">
      <c r="A40" s="5"/>
      <c r="B40" s="5"/>
      <c r="C40" s="5"/>
      <c r="D40" s="5"/>
      <c r="E40" s="5"/>
      <c r="F40" s="5"/>
      <c r="G40" s="5"/>
      <c r="H40" s="5"/>
      <c r="I40" s="87"/>
      <c r="J40" s="87"/>
      <c r="K40" s="112"/>
      <c r="L40" s="112"/>
      <c r="M40" s="1"/>
      <c r="N40" s="1"/>
    </row>
    <row r="41" spans="1:16" x14ac:dyDescent="0.25">
      <c r="A41" s="54"/>
      <c r="B41" s="6" t="s">
        <v>34</v>
      </c>
      <c r="C41" s="55"/>
      <c r="D41" s="55"/>
      <c r="E41" s="55"/>
      <c r="F41" s="55"/>
      <c r="G41" s="56"/>
      <c r="H41" s="55"/>
      <c r="I41" s="87"/>
      <c r="J41" s="87"/>
      <c r="K41" s="5"/>
      <c r="L41" s="5"/>
      <c r="M41" s="1"/>
      <c r="N41" s="1"/>
    </row>
    <row r="42" spans="1:16" ht="18" x14ac:dyDescent="0.25">
      <c r="A42" s="54"/>
      <c r="B42" s="6"/>
      <c r="C42" s="55"/>
      <c r="D42" s="55"/>
      <c r="E42" s="7" t="s">
        <v>0</v>
      </c>
      <c r="F42" s="55"/>
      <c r="G42" s="56"/>
      <c r="H42" s="55"/>
      <c r="I42" s="87"/>
      <c r="J42" s="87"/>
      <c r="K42" s="88"/>
      <c r="L42" s="88"/>
      <c r="M42" s="1"/>
      <c r="N42" s="1"/>
    </row>
    <row r="43" spans="1:16" ht="15.75" thickBot="1" x14ac:dyDescent="0.3">
      <c r="A43" s="54"/>
      <c r="B43" s="57"/>
      <c r="C43" s="55"/>
      <c r="D43" s="55"/>
      <c r="E43" s="55"/>
      <c r="F43" s="55"/>
      <c r="G43" s="55"/>
      <c r="H43" s="55"/>
      <c r="I43" s="55"/>
      <c r="J43" s="55"/>
      <c r="K43" s="5"/>
      <c r="L43" s="5"/>
      <c r="M43" s="1"/>
      <c r="N43" s="1"/>
    </row>
    <row r="44" spans="1:16" x14ac:dyDescent="0.25">
      <c r="A44" s="128" t="s">
        <v>1</v>
      </c>
      <c r="B44" s="137" t="s">
        <v>2</v>
      </c>
      <c r="C44" s="132" t="s">
        <v>3</v>
      </c>
      <c r="D44" s="133"/>
      <c r="E44" s="132" t="s">
        <v>4</v>
      </c>
      <c r="F44" s="133"/>
      <c r="G44" s="134" t="s">
        <v>5</v>
      </c>
      <c r="H44" s="135"/>
      <c r="I44" s="135" t="s">
        <v>6</v>
      </c>
      <c r="J44" s="133"/>
      <c r="K44" s="134" t="s">
        <v>32</v>
      </c>
      <c r="L44" s="135"/>
      <c r="M44" s="1"/>
      <c r="N44" s="1"/>
    </row>
    <row r="45" spans="1:16" x14ac:dyDescent="0.25">
      <c r="A45" s="129"/>
      <c r="B45" s="138"/>
      <c r="C45" s="58" t="s">
        <v>7</v>
      </c>
      <c r="D45" s="59" t="s">
        <v>8</v>
      </c>
      <c r="E45" s="58" t="s">
        <v>7</v>
      </c>
      <c r="F45" s="59" t="s">
        <v>8</v>
      </c>
      <c r="G45" s="59" t="s">
        <v>7</v>
      </c>
      <c r="H45" s="59" t="s">
        <v>8</v>
      </c>
      <c r="I45" s="59" t="s">
        <v>7</v>
      </c>
      <c r="J45" s="59" t="s">
        <v>8</v>
      </c>
      <c r="K45" s="59" t="s">
        <v>7</v>
      </c>
      <c r="L45" s="60" t="s">
        <v>8</v>
      </c>
      <c r="M45" s="1"/>
      <c r="N45" s="1"/>
    </row>
    <row r="46" spans="1:16" x14ac:dyDescent="0.25">
      <c r="A46" s="46"/>
      <c r="B46" s="47"/>
      <c r="C46" s="120"/>
      <c r="D46" s="121"/>
      <c r="E46" s="121"/>
      <c r="F46" s="121"/>
      <c r="G46" s="121"/>
      <c r="H46" s="121"/>
      <c r="I46" s="121"/>
      <c r="J46" s="121"/>
      <c r="K46" s="121"/>
      <c r="L46" s="122"/>
      <c r="M46" s="1"/>
      <c r="N46" s="1"/>
    </row>
    <row r="47" spans="1:16" x14ac:dyDescent="0.25">
      <c r="A47" s="18"/>
      <c r="B47" s="41" t="s">
        <v>23</v>
      </c>
      <c r="C47" s="19">
        <f>C48+C53</f>
        <v>3022341</v>
      </c>
      <c r="D47" s="76">
        <f t="shared" ref="D47:J47" si="8">D48+D53</f>
        <v>345234.51</v>
      </c>
      <c r="E47" s="76">
        <f t="shared" si="8"/>
        <v>4394237</v>
      </c>
      <c r="F47" s="76">
        <f t="shared" si="8"/>
        <v>309245.99</v>
      </c>
      <c r="G47" s="76">
        <f t="shared" si="8"/>
        <v>0</v>
      </c>
      <c r="H47" s="76">
        <f t="shared" si="8"/>
        <v>0</v>
      </c>
      <c r="I47" s="79">
        <f>I48+I53</f>
        <v>0</v>
      </c>
      <c r="J47" s="79">
        <f t="shared" si="8"/>
        <v>0</v>
      </c>
      <c r="K47" s="76">
        <f>K48+K53</f>
        <v>7416578</v>
      </c>
      <c r="L47" s="76">
        <f>L48+L53</f>
        <v>654480.5</v>
      </c>
      <c r="M47" s="81"/>
      <c r="N47" s="81"/>
      <c r="O47" s="84"/>
      <c r="P47" s="84"/>
    </row>
    <row r="48" spans="1:16" x14ac:dyDescent="0.25">
      <c r="A48" s="46" t="s">
        <v>10</v>
      </c>
      <c r="B48" s="47" t="s">
        <v>24</v>
      </c>
      <c r="C48" s="24">
        <f>C49+C50+C51</f>
        <v>89471</v>
      </c>
      <c r="D48" s="77">
        <f t="shared" ref="D48:J48" si="9">D49+D50+D51</f>
        <v>291211.01</v>
      </c>
      <c r="E48" s="77">
        <f t="shared" si="9"/>
        <v>94366</v>
      </c>
      <c r="F48" s="77">
        <f t="shared" si="9"/>
        <v>257722.69999999998</v>
      </c>
      <c r="G48" s="77">
        <f t="shared" si="9"/>
        <v>0</v>
      </c>
      <c r="H48" s="77">
        <f t="shared" si="9"/>
        <v>0</v>
      </c>
      <c r="I48" s="80">
        <f>I49+I50+I51</f>
        <v>0</v>
      </c>
      <c r="J48" s="80">
        <f t="shared" si="9"/>
        <v>0</v>
      </c>
      <c r="K48" s="24">
        <f>K49+K50+K51</f>
        <v>183837</v>
      </c>
      <c r="L48" s="77">
        <f>L49+L50+L51</f>
        <v>548933.71</v>
      </c>
      <c r="M48" s="81"/>
      <c r="N48" s="82"/>
      <c r="O48" s="84"/>
      <c r="P48" s="84"/>
    </row>
    <row r="49" spans="1:16" x14ac:dyDescent="0.25">
      <c r="A49" s="46"/>
      <c r="B49" s="48" t="s">
        <v>25</v>
      </c>
      <c r="C49" s="75">
        <v>14533</v>
      </c>
      <c r="D49" s="96">
        <v>224484.56</v>
      </c>
      <c r="E49" s="32">
        <v>13396</v>
      </c>
      <c r="F49" s="114">
        <v>170797.03999999998</v>
      </c>
      <c r="G49" s="32"/>
      <c r="H49" s="114"/>
      <c r="I49" s="114"/>
      <c r="J49" s="114"/>
      <c r="K49" s="78">
        <f>C49+E49+G49+I49</f>
        <v>27929</v>
      </c>
      <c r="L49" s="78">
        <f>D49+F49+H49+J49</f>
        <v>395281.6</v>
      </c>
      <c r="M49" s="81"/>
      <c r="N49" s="82"/>
      <c r="O49" s="84"/>
      <c r="P49" s="84"/>
    </row>
    <row r="50" spans="1:16" x14ac:dyDescent="0.25">
      <c r="A50" s="46"/>
      <c r="B50" s="48" t="s">
        <v>26</v>
      </c>
      <c r="C50" s="75">
        <v>13797</v>
      </c>
      <c r="D50" s="96">
        <v>42036.79</v>
      </c>
      <c r="E50" s="32">
        <v>18633</v>
      </c>
      <c r="F50" s="114">
        <v>63358.9</v>
      </c>
      <c r="G50" s="32"/>
      <c r="H50" s="114"/>
      <c r="I50" s="114"/>
      <c r="J50" s="114"/>
      <c r="K50" s="78">
        <f t="shared" ref="K50:K51" si="10">C50+E50+G50+I50</f>
        <v>32430</v>
      </c>
      <c r="L50" s="109">
        <f t="shared" ref="L50:L51" si="11">D50+F50+H50+J50</f>
        <v>105395.69</v>
      </c>
      <c r="M50" s="81"/>
      <c r="N50" s="82"/>
      <c r="O50" s="84"/>
      <c r="P50" s="84"/>
    </row>
    <row r="51" spans="1:16" x14ac:dyDescent="0.25">
      <c r="A51" s="46"/>
      <c r="B51" s="48" t="s">
        <v>27</v>
      </c>
      <c r="C51" s="75">
        <v>61141</v>
      </c>
      <c r="D51" s="96">
        <v>24689.660000000003</v>
      </c>
      <c r="E51" s="32">
        <v>62337</v>
      </c>
      <c r="F51" s="114">
        <v>23566.760000000002</v>
      </c>
      <c r="G51" s="32"/>
      <c r="H51" s="114"/>
      <c r="I51" s="114"/>
      <c r="J51" s="114"/>
      <c r="K51" s="78">
        <f t="shared" si="10"/>
        <v>123478</v>
      </c>
      <c r="L51" s="109">
        <f t="shared" si="11"/>
        <v>48256.420000000006</v>
      </c>
      <c r="M51" s="81"/>
      <c r="N51" s="82"/>
      <c r="O51" s="84"/>
      <c r="P51" s="84"/>
    </row>
    <row r="52" spans="1:16" x14ac:dyDescent="0.25">
      <c r="A52" s="46"/>
      <c r="B52" s="48"/>
      <c r="C52" s="24"/>
      <c r="D52" s="105"/>
      <c r="E52" s="26"/>
      <c r="F52" s="25"/>
      <c r="G52" s="26"/>
      <c r="H52" s="25"/>
      <c r="I52" s="26"/>
      <c r="J52" s="25"/>
      <c r="K52" s="24"/>
      <c r="L52" s="27"/>
      <c r="M52" s="81"/>
      <c r="N52" s="82"/>
      <c r="O52" s="84"/>
      <c r="P52" s="84"/>
    </row>
    <row r="53" spans="1:16" x14ac:dyDescent="0.25">
      <c r="A53" s="46" t="s">
        <v>16</v>
      </c>
      <c r="B53" s="47" t="s">
        <v>28</v>
      </c>
      <c r="C53" s="24">
        <f>C54+C55+C56</f>
        <v>2932870</v>
      </c>
      <c r="D53" s="106">
        <f t="shared" ref="D53:J53" si="12">D54+D55+D56</f>
        <v>54023.5</v>
      </c>
      <c r="E53" s="77">
        <f t="shared" si="12"/>
        <v>4299871</v>
      </c>
      <c r="F53" s="77">
        <f t="shared" si="12"/>
        <v>51523.289999999994</v>
      </c>
      <c r="G53" s="77">
        <f t="shared" si="12"/>
        <v>0</v>
      </c>
      <c r="H53" s="77">
        <f t="shared" si="12"/>
        <v>0</v>
      </c>
      <c r="I53" s="80">
        <f t="shared" si="12"/>
        <v>0</v>
      </c>
      <c r="J53" s="80">
        <f t="shared" si="12"/>
        <v>0</v>
      </c>
      <c r="K53" s="77">
        <f>K54+K55+K56</f>
        <v>7232741</v>
      </c>
      <c r="L53" s="77">
        <f>L54+L55+L56</f>
        <v>105546.79000000001</v>
      </c>
      <c r="M53" s="81"/>
      <c r="N53" s="82"/>
      <c r="O53" s="84"/>
      <c r="P53" s="84"/>
    </row>
    <row r="54" spans="1:16" x14ac:dyDescent="0.25">
      <c r="A54" s="46"/>
      <c r="B54" s="48" t="s">
        <v>29</v>
      </c>
      <c r="C54" s="78">
        <v>26716</v>
      </c>
      <c r="D54" s="96">
        <v>3198.4500000000003</v>
      </c>
      <c r="E54" s="32">
        <v>27536</v>
      </c>
      <c r="F54" s="114">
        <v>3592.06</v>
      </c>
      <c r="G54" s="32"/>
      <c r="H54" s="114"/>
      <c r="I54" s="114"/>
      <c r="J54" s="114"/>
      <c r="K54" s="78">
        <f t="shared" ref="K54:K56" si="13">C54+E54+G54+I54</f>
        <v>54252</v>
      </c>
      <c r="L54" s="109">
        <f t="shared" ref="L54:L56" si="14">D54+F54+H54+J54</f>
        <v>6790.51</v>
      </c>
      <c r="M54" s="81"/>
      <c r="N54" s="82"/>
      <c r="O54" s="84"/>
      <c r="P54" s="84"/>
    </row>
    <row r="55" spans="1:16" x14ac:dyDescent="0.25">
      <c r="A55" s="46"/>
      <c r="B55" s="48" t="s">
        <v>30</v>
      </c>
      <c r="C55" s="78">
        <v>74908</v>
      </c>
      <c r="D55" s="96">
        <v>28074.47</v>
      </c>
      <c r="E55" s="32">
        <v>80705</v>
      </c>
      <c r="F55" s="114">
        <v>38130.04</v>
      </c>
      <c r="G55" s="32"/>
      <c r="H55" s="114"/>
      <c r="I55" s="114"/>
      <c r="J55" s="114"/>
      <c r="K55" s="78">
        <f t="shared" si="13"/>
        <v>155613</v>
      </c>
      <c r="L55" s="109">
        <f t="shared" si="14"/>
        <v>66204.510000000009</v>
      </c>
      <c r="M55" s="81"/>
      <c r="N55" s="82"/>
      <c r="O55" s="84"/>
      <c r="P55" s="84"/>
    </row>
    <row r="56" spans="1:16" x14ac:dyDescent="0.25">
      <c r="A56" s="46"/>
      <c r="B56" s="48" t="s">
        <v>31</v>
      </c>
      <c r="C56" s="78">
        <v>2831246</v>
      </c>
      <c r="D56" s="96">
        <v>22750.58</v>
      </c>
      <c r="E56" s="32">
        <v>4191630</v>
      </c>
      <c r="F56" s="114">
        <v>9801.1899999999987</v>
      </c>
      <c r="G56" s="32"/>
      <c r="H56" s="114"/>
      <c r="I56" s="114"/>
      <c r="J56" s="114"/>
      <c r="K56" s="78">
        <f t="shared" si="13"/>
        <v>7022876</v>
      </c>
      <c r="L56" s="109">
        <f t="shared" si="14"/>
        <v>32551.77</v>
      </c>
      <c r="M56" s="81"/>
      <c r="N56" s="82"/>
      <c r="O56" s="84"/>
      <c r="P56" s="84"/>
    </row>
    <row r="57" spans="1:16" ht="15.75" thickBot="1" x14ac:dyDescent="0.3">
      <c r="A57" s="64"/>
      <c r="B57" s="50"/>
      <c r="C57" s="125"/>
      <c r="D57" s="126"/>
      <c r="E57" s="126"/>
      <c r="F57" s="126"/>
      <c r="G57" s="126"/>
      <c r="H57" s="126"/>
      <c r="I57" s="126"/>
      <c r="J57" s="126"/>
      <c r="K57" s="126"/>
      <c r="L57" s="127"/>
      <c r="M57" s="1"/>
      <c r="N57" s="1"/>
      <c r="O57" s="84"/>
      <c r="P57" s="84"/>
    </row>
    <row r="58" spans="1:16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112"/>
      <c r="L58" s="112"/>
      <c r="M58" s="1"/>
      <c r="N58" s="1"/>
      <c r="O58" s="84"/>
      <c r="P58" s="84"/>
    </row>
    <row r="59" spans="1:16" ht="18" x14ac:dyDescent="0.25">
      <c r="A59" s="5"/>
      <c r="B59" s="5"/>
      <c r="C59" s="5"/>
      <c r="D59" s="5"/>
      <c r="E59" s="7" t="s">
        <v>18</v>
      </c>
      <c r="F59" s="5"/>
      <c r="G59" s="56"/>
      <c r="H59" s="5"/>
      <c r="I59" s="5"/>
      <c r="J59" s="5"/>
      <c r="K59" s="112"/>
      <c r="L59" s="112"/>
      <c r="M59" s="1"/>
      <c r="N59" s="1"/>
      <c r="O59" s="84"/>
      <c r="P59" s="84"/>
    </row>
    <row r="60" spans="1:16" ht="15.75" thickBo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112"/>
      <c r="L60" s="112"/>
      <c r="M60" s="1"/>
      <c r="N60" s="1"/>
      <c r="O60" s="84"/>
      <c r="P60" s="84"/>
    </row>
    <row r="61" spans="1:16" x14ac:dyDescent="0.25">
      <c r="A61" s="128" t="s">
        <v>1</v>
      </c>
      <c r="B61" s="130" t="s">
        <v>2</v>
      </c>
      <c r="C61" s="132" t="s">
        <v>3</v>
      </c>
      <c r="D61" s="133"/>
      <c r="E61" s="132" t="s">
        <v>4</v>
      </c>
      <c r="F61" s="133"/>
      <c r="G61" s="132" t="s">
        <v>5</v>
      </c>
      <c r="H61" s="133"/>
      <c r="I61" s="132" t="s">
        <v>6</v>
      </c>
      <c r="J61" s="133"/>
      <c r="K61" s="134" t="s">
        <v>32</v>
      </c>
      <c r="L61" s="135"/>
      <c r="M61" s="1"/>
      <c r="N61" s="1"/>
      <c r="O61" s="84"/>
      <c r="P61" s="84"/>
    </row>
    <row r="62" spans="1:16" x14ac:dyDescent="0.25">
      <c r="A62" s="129"/>
      <c r="B62" s="131"/>
      <c r="C62" s="65" t="s">
        <v>7</v>
      </c>
      <c r="D62" s="10" t="s">
        <v>8</v>
      </c>
      <c r="E62" s="10" t="s">
        <v>7</v>
      </c>
      <c r="F62" s="10" t="s">
        <v>8</v>
      </c>
      <c r="G62" s="10" t="s">
        <v>7</v>
      </c>
      <c r="H62" s="10" t="s">
        <v>8</v>
      </c>
      <c r="I62" s="10" t="s">
        <v>7</v>
      </c>
      <c r="J62" s="10" t="s">
        <v>8</v>
      </c>
      <c r="K62" s="66" t="s">
        <v>7</v>
      </c>
      <c r="L62" s="11" t="s">
        <v>8</v>
      </c>
      <c r="M62" s="111"/>
      <c r="N62" s="1"/>
      <c r="O62" s="84"/>
      <c r="P62" s="84"/>
    </row>
    <row r="63" spans="1:16" x14ac:dyDescent="0.25">
      <c r="A63" s="28"/>
      <c r="B63" s="37"/>
      <c r="C63" s="67"/>
      <c r="D63" s="61"/>
      <c r="E63" s="61"/>
      <c r="F63" s="61"/>
      <c r="G63" s="61"/>
      <c r="H63" s="61"/>
      <c r="I63" s="61"/>
      <c r="J63" s="68"/>
      <c r="K63" s="67"/>
      <c r="L63" s="62"/>
      <c r="M63" s="111"/>
      <c r="N63" s="1"/>
      <c r="O63" s="84"/>
      <c r="P63" s="84"/>
    </row>
    <row r="64" spans="1:16" x14ac:dyDescent="0.25">
      <c r="A64" s="69"/>
      <c r="B64" s="41" t="s">
        <v>23</v>
      </c>
      <c r="C64" s="19">
        <f>C65+C70</f>
        <v>4540479</v>
      </c>
      <c r="D64" s="79">
        <f t="shared" ref="D64:J64" si="15">D65+D70</f>
        <v>91589.8</v>
      </c>
      <c r="E64" s="79">
        <f t="shared" si="15"/>
        <v>5095794</v>
      </c>
      <c r="F64" s="79">
        <f t="shared" si="15"/>
        <v>89834.48</v>
      </c>
      <c r="G64" s="79">
        <f t="shared" si="15"/>
        <v>0</v>
      </c>
      <c r="H64" s="79">
        <f t="shared" si="15"/>
        <v>0</v>
      </c>
      <c r="I64" s="91">
        <f t="shared" si="15"/>
        <v>0</v>
      </c>
      <c r="J64" s="91">
        <f t="shared" si="15"/>
        <v>0</v>
      </c>
      <c r="K64" s="79">
        <f>C64+E64+G64+I64</f>
        <v>9636273</v>
      </c>
      <c r="L64" s="79">
        <f>D64+F64+H64+J64</f>
        <v>181424.28</v>
      </c>
      <c r="M64" s="81"/>
      <c r="N64" s="82"/>
      <c r="O64" s="84"/>
      <c r="P64" s="84"/>
    </row>
    <row r="65" spans="1:16" x14ac:dyDescent="0.25">
      <c r="A65" s="28" t="s">
        <v>10</v>
      </c>
      <c r="B65" s="47" t="s">
        <v>24</v>
      </c>
      <c r="C65" s="24">
        <f>C66+C67+C68</f>
        <v>997484</v>
      </c>
      <c r="D65" s="80">
        <f t="shared" ref="D65:J65" si="16">D66+D67+D68</f>
        <v>62805.25</v>
      </c>
      <c r="E65" s="80">
        <f t="shared" si="16"/>
        <v>1084285</v>
      </c>
      <c r="F65" s="80">
        <f t="shared" si="16"/>
        <v>60229.14</v>
      </c>
      <c r="G65" s="80">
        <f t="shared" si="16"/>
        <v>0</v>
      </c>
      <c r="H65" s="80">
        <f t="shared" si="16"/>
        <v>0</v>
      </c>
      <c r="I65" s="89">
        <f t="shared" si="16"/>
        <v>0</v>
      </c>
      <c r="J65" s="89">
        <f t="shared" si="16"/>
        <v>0</v>
      </c>
      <c r="K65" s="74">
        <f>C65+E65+G65+I65</f>
        <v>2081769</v>
      </c>
      <c r="L65" s="74">
        <f t="shared" ref="L65:L73" si="17">D65+F65+H65+J65</f>
        <v>123034.39</v>
      </c>
      <c r="M65" s="81"/>
      <c r="N65" s="82"/>
      <c r="O65" s="84"/>
      <c r="P65" s="84"/>
    </row>
    <row r="66" spans="1:16" x14ac:dyDescent="0.25">
      <c r="A66" s="28"/>
      <c r="B66" s="48" t="s">
        <v>25</v>
      </c>
      <c r="C66" s="113">
        <v>303424</v>
      </c>
      <c r="D66" s="113">
        <v>10141.219999999999</v>
      </c>
      <c r="E66" s="32">
        <v>357372</v>
      </c>
      <c r="F66" s="96">
        <v>7728.73</v>
      </c>
      <c r="G66" s="32"/>
      <c r="H66" s="114"/>
      <c r="I66" s="114"/>
      <c r="J66" s="114"/>
      <c r="K66" s="110">
        <f>C66+E66+G66+I66</f>
        <v>660796</v>
      </c>
      <c r="L66" s="110">
        <f>D66+F66+H66+J66</f>
        <v>17869.949999999997</v>
      </c>
      <c r="M66" s="83"/>
      <c r="N66" s="82"/>
      <c r="O66" s="84"/>
      <c r="P66" s="84"/>
    </row>
    <row r="67" spans="1:16" x14ac:dyDescent="0.25">
      <c r="A67" s="28"/>
      <c r="B67" s="48" t="s">
        <v>26</v>
      </c>
      <c r="C67" s="113">
        <v>17679</v>
      </c>
      <c r="D67" s="113">
        <v>20974.54</v>
      </c>
      <c r="E67" s="32">
        <v>19442</v>
      </c>
      <c r="F67" s="96">
        <v>24887.74</v>
      </c>
      <c r="G67" s="32"/>
      <c r="H67" s="114"/>
      <c r="I67" s="114"/>
      <c r="J67" s="114"/>
      <c r="K67" s="110">
        <f t="shared" ref="K67:K73" si="18">C67+E67+G67+I67</f>
        <v>37121</v>
      </c>
      <c r="L67" s="110">
        <f t="shared" si="17"/>
        <v>45862.28</v>
      </c>
      <c r="M67" s="81"/>
      <c r="N67" s="82"/>
      <c r="O67" s="84"/>
      <c r="P67" s="84"/>
    </row>
    <row r="68" spans="1:16" x14ac:dyDescent="0.25">
      <c r="A68" s="28"/>
      <c r="B68" s="48" t="s">
        <v>27</v>
      </c>
      <c r="C68" s="113">
        <v>676381</v>
      </c>
      <c r="D68" s="113">
        <v>31689.489999999998</v>
      </c>
      <c r="E68" s="32">
        <v>707471</v>
      </c>
      <c r="F68" s="96">
        <v>27612.67</v>
      </c>
      <c r="G68" s="32"/>
      <c r="H68" s="114"/>
      <c r="I68" s="114"/>
      <c r="J68" s="114"/>
      <c r="K68" s="110">
        <f t="shared" si="18"/>
        <v>1383852</v>
      </c>
      <c r="L68" s="110">
        <f t="shared" si="17"/>
        <v>59302.159999999996</v>
      </c>
      <c r="M68" s="81"/>
      <c r="N68" s="82"/>
      <c r="O68" s="84"/>
      <c r="P68" s="84"/>
    </row>
    <row r="69" spans="1:16" x14ac:dyDescent="0.25">
      <c r="A69" s="28"/>
      <c r="B69" s="48"/>
      <c r="C69" s="31"/>
      <c r="D69" s="63"/>
      <c r="E69" s="32"/>
      <c r="F69" s="63"/>
      <c r="G69" s="26"/>
      <c r="H69" s="25"/>
      <c r="I69" s="98"/>
      <c r="J69" s="103"/>
      <c r="K69" s="74"/>
      <c r="L69" s="85"/>
      <c r="M69" s="81"/>
      <c r="N69" s="82"/>
      <c r="O69" s="84"/>
      <c r="P69" s="84"/>
    </row>
    <row r="70" spans="1:16" x14ac:dyDescent="0.25">
      <c r="A70" s="28" t="s">
        <v>16</v>
      </c>
      <c r="B70" s="47" t="s">
        <v>28</v>
      </c>
      <c r="C70" s="24">
        <f>C71+C72+C73</f>
        <v>3542995</v>
      </c>
      <c r="D70" s="80">
        <f t="shared" ref="D70:J70" si="19">D71+D72+D73</f>
        <v>28784.550000000003</v>
      </c>
      <c r="E70" s="80">
        <f t="shared" si="19"/>
        <v>4011509</v>
      </c>
      <c r="F70" s="80">
        <f t="shared" si="19"/>
        <v>29605.34</v>
      </c>
      <c r="G70" s="80">
        <f t="shared" si="19"/>
        <v>0</v>
      </c>
      <c r="H70" s="80">
        <f>H71+H72+H73</f>
        <v>0</v>
      </c>
      <c r="I70" s="89">
        <f t="shared" si="19"/>
        <v>0</v>
      </c>
      <c r="J70" s="89">
        <f t="shared" si="19"/>
        <v>0</v>
      </c>
      <c r="K70" s="74">
        <f t="shared" si="18"/>
        <v>7554504</v>
      </c>
      <c r="L70" s="74">
        <f t="shared" si="17"/>
        <v>58389.89</v>
      </c>
      <c r="M70" s="81"/>
      <c r="N70" s="82"/>
      <c r="O70" s="84"/>
      <c r="P70" s="84"/>
    </row>
    <row r="71" spans="1:16" x14ac:dyDescent="0.25">
      <c r="A71" s="28"/>
      <c r="B71" s="48" t="s">
        <v>29</v>
      </c>
      <c r="C71" s="113">
        <v>485241</v>
      </c>
      <c r="D71" s="113">
        <v>3997.81</v>
      </c>
      <c r="E71" s="32">
        <v>531194</v>
      </c>
      <c r="F71" s="97">
        <v>3769.1900000000005</v>
      </c>
      <c r="G71" s="86"/>
      <c r="H71" s="114"/>
      <c r="I71" s="114"/>
      <c r="J71" s="114"/>
      <c r="K71" s="110">
        <f t="shared" si="18"/>
        <v>1016435</v>
      </c>
      <c r="L71" s="110">
        <f t="shared" si="17"/>
        <v>7767</v>
      </c>
      <c r="M71" s="81"/>
      <c r="N71" s="82"/>
      <c r="O71" s="84"/>
      <c r="P71" s="84"/>
    </row>
    <row r="72" spans="1:16" x14ac:dyDescent="0.25">
      <c r="A72" s="28"/>
      <c r="B72" s="48" t="s">
        <v>30</v>
      </c>
      <c r="C72" s="113">
        <v>482828</v>
      </c>
      <c r="D72" s="113">
        <v>14415.86</v>
      </c>
      <c r="E72" s="32">
        <v>481649</v>
      </c>
      <c r="F72" s="97">
        <v>15642.630000000001</v>
      </c>
      <c r="G72" s="86"/>
      <c r="H72" s="114"/>
      <c r="I72" s="114"/>
      <c r="J72" s="114"/>
      <c r="K72" s="110">
        <f t="shared" si="18"/>
        <v>964477</v>
      </c>
      <c r="L72" s="110">
        <f t="shared" si="17"/>
        <v>30058.49</v>
      </c>
      <c r="M72" s="81"/>
      <c r="N72" s="82"/>
      <c r="O72" s="84"/>
      <c r="P72" s="84"/>
    </row>
    <row r="73" spans="1:16" x14ac:dyDescent="0.25">
      <c r="A73" s="28"/>
      <c r="B73" s="48" t="s">
        <v>27</v>
      </c>
      <c r="C73" s="113">
        <v>2574926</v>
      </c>
      <c r="D73" s="113">
        <v>10370.880000000001</v>
      </c>
      <c r="E73" s="32">
        <v>2998666</v>
      </c>
      <c r="F73" s="97">
        <v>10193.52</v>
      </c>
      <c r="G73" s="86"/>
      <c r="H73" s="114"/>
      <c r="I73" s="114"/>
      <c r="J73" s="114"/>
      <c r="K73" s="110">
        <f t="shared" si="18"/>
        <v>5573592</v>
      </c>
      <c r="L73" s="110">
        <f t="shared" si="17"/>
        <v>20564.400000000001</v>
      </c>
      <c r="M73" s="81"/>
      <c r="N73" s="82"/>
      <c r="O73" s="84"/>
      <c r="P73" s="84"/>
    </row>
    <row r="74" spans="1:16" ht="15.75" thickBot="1" x14ac:dyDescent="0.3">
      <c r="A74" s="71"/>
      <c r="B74" s="72"/>
      <c r="C74" s="123"/>
      <c r="D74" s="123"/>
      <c r="E74" s="123"/>
      <c r="F74" s="123"/>
      <c r="G74" s="123"/>
      <c r="H74" s="123"/>
      <c r="I74" s="123"/>
      <c r="J74" s="123"/>
      <c r="K74" s="123"/>
      <c r="L74" s="124"/>
      <c r="M74" s="1"/>
      <c r="N74" s="70"/>
    </row>
    <row r="75" spans="1:16" x14ac:dyDescent="0.25">
      <c r="A75" s="117" t="s">
        <v>21</v>
      </c>
      <c r="B75" s="118"/>
      <c r="C75" s="5"/>
      <c r="D75" s="5"/>
      <c r="E75" s="5"/>
      <c r="F75" s="5"/>
      <c r="G75" s="5"/>
      <c r="H75" s="5"/>
      <c r="I75" s="5"/>
      <c r="J75" s="5"/>
      <c r="K75" s="5"/>
      <c r="L75" s="5"/>
      <c r="M75" s="1"/>
      <c r="N75" s="1"/>
    </row>
    <row r="76" spans="1:16" x14ac:dyDescent="0.25">
      <c r="A76" s="115" t="s">
        <v>22</v>
      </c>
      <c r="B76" s="116"/>
      <c r="C76" s="5"/>
      <c r="D76" s="5"/>
      <c r="E76" s="5"/>
      <c r="F76" s="5"/>
      <c r="G76" s="112"/>
      <c r="H76" s="112"/>
      <c r="I76" s="5"/>
      <c r="J76" s="5"/>
      <c r="K76" s="5"/>
      <c r="L76" s="5"/>
      <c r="M76" s="1"/>
      <c r="N76" s="1"/>
    </row>
    <row r="77" spans="1:16" x14ac:dyDescent="0.25">
      <c r="A77" s="115"/>
      <c r="B77" s="51"/>
      <c r="C77" s="9"/>
      <c r="D77" s="9"/>
      <c r="E77" s="5"/>
      <c r="F77" s="5"/>
      <c r="G77" s="5"/>
      <c r="H77" s="5"/>
      <c r="I77" s="5"/>
      <c r="J77" s="5"/>
      <c r="K77" s="5"/>
      <c r="L77" s="5"/>
      <c r="M77" s="1"/>
      <c r="N77" s="1"/>
    </row>
    <row r="78" spans="1:16" x14ac:dyDescent="0.25">
      <c r="A78" s="52"/>
      <c r="B78" s="53"/>
      <c r="C78" s="9"/>
      <c r="D78" s="9"/>
      <c r="E78" s="5"/>
      <c r="F78" s="5"/>
      <c r="G78" s="5"/>
      <c r="H78" s="5"/>
      <c r="I78" s="5"/>
      <c r="J78" s="5"/>
      <c r="K78" s="35"/>
      <c r="L78" s="35"/>
      <c r="M78" s="1"/>
      <c r="N78" s="1"/>
    </row>
    <row r="79" spans="1:16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35"/>
      <c r="L79" s="35"/>
      <c r="M79" s="1"/>
      <c r="N79" s="1"/>
    </row>
    <row r="80" spans="1:16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35"/>
      <c r="L80" s="35"/>
      <c r="M80" s="1"/>
      <c r="N80" s="1"/>
    </row>
    <row r="81" spans="1:14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1"/>
      <c r="N81" s="1"/>
    </row>
    <row r="82" spans="1:14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1"/>
      <c r="N82" s="1"/>
    </row>
    <row r="83" spans="1:14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 spans="1:14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4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4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4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4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4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4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4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4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4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4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4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4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</sheetData>
  <mergeCells count="35">
    <mergeCell ref="K13:L13"/>
    <mergeCell ref="C15:J15"/>
    <mergeCell ref="C22:L22"/>
    <mergeCell ref="A27:A28"/>
    <mergeCell ref="B27:B28"/>
    <mergeCell ref="C27:D27"/>
    <mergeCell ref="E27:F27"/>
    <mergeCell ref="G27:H27"/>
    <mergeCell ref="I27:J27"/>
    <mergeCell ref="K27:L27"/>
    <mergeCell ref="A13:A14"/>
    <mergeCell ref="B13:B14"/>
    <mergeCell ref="C13:D13"/>
    <mergeCell ref="E13:F13"/>
    <mergeCell ref="G13:H13"/>
    <mergeCell ref="I13:J13"/>
    <mergeCell ref="C29:J29"/>
    <mergeCell ref="C36:L36"/>
    <mergeCell ref="A44:A45"/>
    <mergeCell ref="B44:B45"/>
    <mergeCell ref="C44:D44"/>
    <mergeCell ref="E44:F44"/>
    <mergeCell ref="G44:H44"/>
    <mergeCell ref="I44:J44"/>
    <mergeCell ref="K44:L44"/>
    <mergeCell ref="C46:L46"/>
    <mergeCell ref="C74:L74"/>
    <mergeCell ref="C57:L57"/>
    <mergeCell ref="A61:A62"/>
    <mergeCell ref="B61:B62"/>
    <mergeCell ref="C61:D61"/>
    <mergeCell ref="E61:F61"/>
    <mergeCell ref="G61:H61"/>
    <mergeCell ref="I61:J61"/>
    <mergeCell ref="K61:L61"/>
  </mergeCells>
  <pageMargins left="0.7" right="0.7" top="0.75" bottom="0.75" header="0.3" footer="0.3"/>
  <pageSetup paperSize="9"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Viti 2024</vt:lpstr>
      <vt:lpstr>'Viti 2024'!Print_Area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Hoxha</dc:creator>
  <cp:lastModifiedBy>Edlira Hoxha</cp:lastModifiedBy>
  <dcterms:created xsi:type="dcterms:W3CDTF">2017-05-18T08:22:49Z</dcterms:created>
  <dcterms:modified xsi:type="dcterms:W3CDTF">2024-08-07T07:37:19Z</dcterms:modified>
</cp:coreProperties>
</file>