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azidede\Desktop\VAK_new_Anjeza\Finale_VAK_ri_Anjeza\Të dhënat bazë\"/>
    </mc:Choice>
  </mc:AlternateContent>
  <bookViews>
    <workbookView xWindow="0" yWindow="0" windowWidth="28800" windowHeight="11835" tabRatio="793" firstSheet="10" activeTab="17"/>
  </bookViews>
  <sheets>
    <sheet name="COVER" sheetId="2" r:id="rId1"/>
    <sheet name="Info" sheetId="15" r:id="rId2"/>
    <sheet name="Përmbajtja_Contents" sheetId="3" r:id="rId3"/>
    <sheet name="Tab. 1" sheetId="4" r:id="rId4"/>
    <sheet name="Tab. 2" sheetId="5" r:id="rId5"/>
    <sheet name="Tab. 3" sheetId="1" r:id="rId6"/>
    <sheet name="Tab. 4" sheetId="6" r:id="rId7"/>
    <sheet name="Tab. 5" sheetId="17" r:id="rId8"/>
    <sheet name="Tab. 6 " sheetId="7" r:id="rId9"/>
    <sheet name="Tab. 7" sheetId="8" r:id="rId10"/>
    <sheet name="Tab. 8" sheetId="9" r:id="rId11"/>
    <sheet name="Tab. 9" sheetId="10" r:id="rId12"/>
    <sheet name="Tab. 10" sheetId="11" r:id="rId13"/>
    <sheet name="Tab. 11" sheetId="12" r:id="rId14"/>
    <sheet name="Tab. 12" sheetId="18" r:id="rId15"/>
    <sheet name="Tab. 13" sheetId="13" r:id="rId16"/>
    <sheet name="Tab. 14" sheetId="14" r:id="rId17"/>
    <sheet name="Tab.15" sheetId="16" r:id="rId18"/>
  </sheets>
  <externalReferences>
    <externalReference r:id="rId19"/>
    <externalReference r:id="rId20"/>
  </externalReferences>
  <definedNames>
    <definedName name="cari">#REF!</definedName>
    <definedName name="döviz">#REF!</definedName>
    <definedName name="gecelik">#REF!</definedName>
    <definedName name="gsmh">#REF!</definedName>
    <definedName name="haz">#REF!</definedName>
    <definedName name="hazdet">#REF!</definedName>
    <definedName name="Hazfaiz" localSheetId="2">[1]KATILIM!#REF!</definedName>
    <definedName name="Hazfaiz">'[2]Soru-1'!#REF!</definedName>
    <definedName name="hazfaizd">#REF!</definedName>
    <definedName name="_xlnm.Print_Area" localSheetId="0">COVER!$A$1:$G$47</definedName>
    <definedName name="_xlnm.Print_Area" localSheetId="2">Përmbajtja_Contents!$A$2:$G$60</definedName>
    <definedName name="_xlnm.Print_Area" localSheetId="3">'Tab. 1'!$A$2:$I$29</definedName>
    <definedName name="TUFE" localSheetId="2">[1]KATILIM!#REF!</definedName>
    <definedName name="TUFE">'[2]Soru-1'!#REF!</definedName>
    <definedName name="tufed">#REF!</definedName>
    <definedName name="tüfez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 i="4" l="1"/>
  <c r="I33" i="4"/>
  <c r="J32" i="4"/>
  <c r="I32" i="4"/>
  <c r="J31" i="4"/>
  <c r="J30" i="4"/>
  <c r="J29" i="4"/>
  <c r="I29" i="4"/>
  <c r="J28" i="4"/>
  <c r="I28" i="4"/>
  <c r="J27" i="4"/>
</calcChain>
</file>

<file path=xl/comments1.xml><?xml version="1.0" encoding="utf-8"?>
<comments xmlns="http://schemas.openxmlformats.org/spreadsheetml/2006/main">
  <authors>
    <author>Anjeza Gazidede</author>
  </authors>
  <commentList>
    <comment ref="K53" authorId="0" shapeId="0">
      <text>
        <r>
          <rPr>
            <b/>
            <sz val="9"/>
            <color indexed="81"/>
            <rFont val="Tahoma"/>
            <charset val="1"/>
          </rPr>
          <t>Anjeza Gazidede:</t>
        </r>
        <r>
          <rPr>
            <sz val="9"/>
            <color indexed="81"/>
            <rFont val="Tahoma"/>
            <charset val="1"/>
          </rPr>
          <t xml:space="preserve">
Covid</t>
        </r>
      </text>
    </comment>
    <comment ref="K54" authorId="0" shapeId="0">
      <text>
        <r>
          <rPr>
            <b/>
            <sz val="9"/>
            <color indexed="81"/>
            <rFont val="Tahoma"/>
            <charset val="1"/>
          </rPr>
          <t>Anjeza Gazidede:</t>
        </r>
        <r>
          <rPr>
            <sz val="9"/>
            <color indexed="81"/>
            <rFont val="Tahoma"/>
            <charset val="1"/>
          </rPr>
          <t xml:space="preserve">
Pandemia Covid-19</t>
        </r>
      </text>
    </comment>
    <comment ref="K55" authorId="0" shapeId="0">
      <text>
        <r>
          <rPr>
            <b/>
            <sz val="9"/>
            <color indexed="81"/>
            <rFont val="Tahoma"/>
            <charset val="1"/>
          </rPr>
          <t>Anjeza Gazidede:</t>
        </r>
        <r>
          <rPr>
            <sz val="9"/>
            <color indexed="81"/>
            <rFont val="Tahoma"/>
            <charset val="1"/>
          </rPr>
          <t xml:space="preserve">
Pandemia</t>
        </r>
      </text>
    </comment>
    <comment ref="K56" authorId="0" shapeId="0">
      <text>
        <r>
          <rPr>
            <b/>
            <sz val="9"/>
            <color indexed="81"/>
            <rFont val="Tahoma"/>
            <charset val="1"/>
          </rPr>
          <t>Anjeza Gazidede:</t>
        </r>
        <r>
          <rPr>
            <sz val="9"/>
            <color indexed="81"/>
            <rFont val="Tahoma"/>
            <charset val="1"/>
          </rPr>
          <t xml:space="preserve">
Pandemia</t>
        </r>
      </text>
    </comment>
    <comment ref="K58" authorId="0" shapeId="0">
      <text>
        <r>
          <rPr>
            <b/>
            <sz val="9"/>
            <color indexed="81"/>
            <rFont val="Tahoma"/>
            <family val="2"/>
          </rPr>
          <t>Anjeza Gazidede:</t>
        </r>
        <r>
          <rPr>
            <sz val="9"/>
            <color indexed="81"/>
            <rFont val="Tahoma"/>
            <family val="2"/>
          </rPr>
          <t xml:space="preserve">
Situata ekonomike në vendet partnere</t>
        </r>
      </text>
    </comment>
  </commentList>
</comments>
</file>

<file path=xl/comments2.xml><?xml version="1.0" encoding="utf-8"?>
<comments xmlns="http://schemas.openxmlformats.org/spreadsheetml/2006/main">
  <authors>
    <author>Anjeza Gazidede</author>
  </authors>
  <commentList>
    <comment ref="D4" authorId="0" shapeId="0">
      <text>
        <r>
          <rPr>
            <b/>
            <sz val="9"/>
            <color indexed="81"/>
            <rFont val="Tahoma"/>
            <family val="2"/>
          </rPr>
          <t>Zgjerim marzhi=shtrengim kushtesh</t>
        </r>
      </text>
    </comment>
  </commentList>
</comments>
</file>

<file path=xl/comments3.xml><?xml version="1.0" encoding="utf-8"?>
<comments xmlns="http://schemas.openxmlformats.org/spreadsheetml/2006/main">
  <authors>
    <author>Windows User</author>
    <author>Anjeza Gazidede</author>
  </authors>
  <commentList>
    <comment ref="G14" authorId="0" shapeId="0">
      <text>
        <r>
          <rPr>
            <sz val="9"/>
            <color indexed="81"/>
            <rFont val="Tahoma"/>
            <charset val="1"/>
          </rPr>
          <t>Covid</t>
        </r>
      </text>
    </comment>
    <comment ref="G15" authorId="1" shapeId="0">
      <text>
        <r>
          <rPr>
            <b/>
            <sz val="9"/>
            <color indexed="81"/>
            <rFont val="Tahoma"/>
            <charset val="1"/>
          </rPr>
          <t>Anjeza Gazidede:</t>
        </r>
        <r>
          <rPr>
            <sz val="9"/>
            <color indexed="81"/>
            <rFont val="Tahoma"/>
            <charset val="1"/>
          </rPr>
          <t xml:space="preserve">
Covid</t>
        </r>
      </text>
    </comment>
    <comment ref="G25" authorId="1" shapeId="0">
      <text>
        <r>
          <rPr>
            <b/>
            <sz val="9"/>
            <color indexed="81"/>
            <rFont val="Tahoma"/>
            <charset val="1"/>
          </rPr>
          <t>Anjeza Gazidede:</t>
        </r>
        <r>
          <rPr>
            <sz val="9"/>
            <color indexed="81"/>
            <rFont val="Tahoma"/>
            <charset val="1"/>
          </rPr>
          <t xml:space="preserve">
Rritja e indeksit Bono thesari, Euribor, Libor.</t>
        </r>
      </text>
    </comment>
  </commentList>
</comments>
</file>

<file path=xl/comments4.xml><?xml version="1.0" encoding="utf-8"?>
<comments xmlns="http://schemas.openxmlformats.org/spreadsheetml/2006/main">
  <authors>
    <author>Anjeza Gazidede</author>
  </authors>
  <commentList>
    <comment ref="N53" authorId="0" shapeId="0">
      <text>
        <r>
          <rPr>
            <b/>
            <sz val="9"/>
            <color indexed="81"/>
            <rFont val="Tahoma"/>
            <family val="2"/>
          </rPr>
          <t>Anjeza Gazidede:</t>
        </r>
        <r>
          <rPr>
            <sz val="9"/>
            <color indexed="81"/>
            <rFont val="Tahoma"/>
            <family val="2"/>
          </rPr>
          <t xml:space="preserve">
Garancia sovrane</t>
        </r>
      </text>
    </comment>
    <comment ref="N54" authorId="0" shapeId="0">
      <text>
        <r>
          <rPr>
            <b/>
            <sz val="9"/>
            <color indexed="81"/>
            <rFont val="Tahoma"/>
            <charset val="1"/>
          </rPr>
          <t>Anjeza Gazidede:</t>
        </r>
        <r>
          <rPr>
            <sz val="9"/>
            <color indexed="81"/>
            <rFont val="Tahoma"/>
            <charset val="1"/>
          </rPr>
          <t xml:space="preserve">
Garancitë shtetërore si edhe fushatat e iniciuara nga bankat për nxitjen e kreditimit</t>
        </r>
      </text>
    </comment>
    <comment ref="N55" authorId="0" shapeId="0">
      <text>
        <r>
          <rPr>
            <b/>
            <sz val="9"/>
            <color indexed="81"/>
            <rFont val="Tahoma"/>
            <charset val="1"/>
          </rPr>
          <t>Anjeza Gazidede:</t>
        </r>
        <r>
          <rPr>
            <sz val="9"/>
            <color indexed="81"/>
            <rFont val="Tahoma"/>
            <charset val="1"/>
          </rPr>
          <t xml:space="preserve">
Garancitë shtetërore</t>
        </r>
      </text>
    </comment>
    <comment ref="N56" authorId="0" shapeId="0">
      <text>
        <r>
          <rPr>
            <b/>
            <sz val="9"/>
            <color indexed="81"/>
            <rFont val="Tahoma"/>
            <charset val="1"/>
          </rPr>
          <t>Anjeza Gazidede:</t>
        </r>
        <r>
          <rPr>
            <sz val="9"/>
            <color indexed="81"/>
            <rFont val="Tahoma"/>
            <charset val="1"/>
          </rPr>
          <t xml:space="preserve">
garancitë sovrane</t>
        </r>
      </text>
    </comment>
    <comment ref="N57" authorId="0" shapeId="0">
      <text>
        <r>
          <rPr>
            <b/>
            <sz val="9"/>
            <color indexed="81"/>
            <rFont val="Tahoma"/>
            <charset val="1"/>
          </rPr>
          <t>Anjeza Gazidede:</t>
        </r>
        <r>
          <rPr>
            <sz val="9"/>
            <color indexed="81"/>
            <rFont val="Tahoma"/>
            <charset val="1"/>
          </rPr>
          <t xml:space="preserve">
Garancia sovrane nr.2</t>
        </r>
      </text>
    </comment>
  </commentList>
</comments>
</file>

<file path=xl/comments5.xml><?xml version="1.0" encoding="utf-8"?>
<comments xmlns="http://schemas.openxmlformats.org/spreadsheetml/2006/main">
  <authors>
    <author>Anjeza Gazidede</author>
  </authors>
  <commentList>
    <comment ref="L68" authorId="0" shapeId="0">
      <text>
        <r>
          <rPr>
            <b/>
            <sz val="9"/>
            <color indexed="81"/>
            <rFont val="Tahoma"/>
          </rPr>
          <t>Anjeza Gazidede:</t>
        </r>
        <r>
          <rPr>
            <sz val="9"/>
            <color indexed="81"/>
            <rFont val="Tahoma"/>
          </rPr>
          <t xml:space="preserve">
Ambienti i normave të interesit</t>
        </r>
      </text>
    </comment>
  </commentList>
</comments>
</file>

<file path=xl/comments6.xml><?xml version="1.0" encoding="utf-8"?>
<comments xmlns="http://schemas.openxmlformats.org/spreadsheetml/2006/main">
  <authors>
    <author>Anjeza Gazidede</author>
  </authors>
  <commentList>
    <comment ref="D4" authorId="0" shapeId="0">
      <text>
        <r>
          <rPr>
            <b/>
            <sz val="9"/>
            <color indexed="81"/>
            <rFont val="Tahoma"/>
            <family val="2"/>
          </rPr>
          <t>Zgjerim marzhi=shtrëngim kushtesh</t>
        </r>
      </text>
    </comment>
    <comment ref="K54" authorId="0" shapeId="0">
      <text>
        <r>
          <rPr>
            <b/>
            <sz val="9"/>
            <color indexed="81"/>
            <rFont val="Tahoma"/>
            <charset val="1"/>
          </rPr>
          <t>Anjeza Gazidede:</t>
        </r>
        <r>
          <rPr>
            <sz val="9"/>
            <color indexed="81"/>
            <rFont val="Tahoma"/>
            <charset val="1"/>
          </rPr>
          <t xml:space="preserve">
Terma të tjerë të lidhur me klasifikimin e klientëve në bazë të rrezikut që ata paraqesin</t>
        </r>
      </text>
    </comment>
  </commentList>
</comments>
</file>

<file path=xl/comments7.xml><?xml version="1.0" encoding="utf-8"?>
<comments xmlns="http://schemas.openxmlformats.org/spreadsheetml/2006/main">
  <authors>
    <author>Anjeza Gazidede</author>
  </authors>
  <commentList>
    <comment ref="G15" authorId="0" shapeId="0">
      <text>
        <r>
          <rPr>
            <b/>
            <sz val="9"/>
            <color indexed="81"/>
            <rFont val="Tahoma"/>
            <charset val="1"/>
          </rPr>
          <t>Anjeza Gazidede:</t>
        </r>
        <r>
          <rPr>
            <sz val="9"/>
            <color indexed="81"/>
            <rFont val="Tahoma"/>
            <charset val="1"/>
          </rPr>
          <t xml:space="preserve">
Kategoritë me risk ndaj një mbylljeje të dytë për shkak të përkeqësimit të situatës së Covid</t>
        </r>
      </text>
    </comment>
    <comment ref="G26" authorId="0" shapeId="0">
      <text>
        <r>
          <rPr>
            <b/>
            <sz val="9"/>
            <color indexed="81"/>
            <rFont val="Tahoma"/>
            <charset val="1"/>
          </rPr>
          <t>Anjeza Gazidede:</t>
        </r>
        <r>
          <rPr>
            <sz val="9"/>
            <color indexed="81"/>
            <rFont val="Tahoma"/>
            <charset val="1"/>
          </rPr>
          <t xml:space="preserve">
Ulje marzhi në kreditë hipotekore në euro, për shkak të rritjes së Euribor.</t>
        </r>
      </text>
    </comment>
  </commentList>
</comments>
</file>

<file path=xl/comments8.xml><?xml version="1.0" encoding="utf-8"?>
<comments xmlns="http://schemas.openxmlformats.org/spreadsheetml/2006/main">
  <authors>
    <author>Anjeza Gazidede</author>
  </authors>
  <commentList>
    <comment ref="L51" authorId="0" shapeId="0">
      <text>
        <r>
          <rPr>
            <b/>
            <sz val="9"/>
            <color indexed="81"/>
            <rFont val="Tahoma"/>
            <charset val="1"/>
          </rPr>
          <t>Anjeza Gazidede:</t>
        </r>
        <r>
          <rPr>
            <sz val="9"/>
            <color indexed="81"/>
            <rFont val="Tahoma"/>
            <charset val="1"/>
          </rPr>
          <t xml:space="preserve">
Tërmeti i dt.26.11.2019</t>
        </r>
      </text>
    </comment>
    <comment ref="L53" authorId="0" shapeId="0">
      <text>
        <r>
          <rPr>
            <b/>
            <sz val="9"/>
            <color indexed="81"/>
            <rFont val="Tahoma"/>
            <charset val="1"/>
          </rPr>
          <t>Anjeza Gazidede:</t>
        </r>
        <r>
          <rPr>
            <sz val="9"/>
            <color indexed="81"/>
            <rFont val="Tahoma"/>
            <charset val="1"/>
          </rPr>
          <t xml:space="preserve">
Rënie të ardhurash dhe pasiguri financiare për të ardhmen; si edhe situata e pandemisë </t>
        </r>
      </text>
    </comment>
    <comment ref="L54" authorId="0" shapeId="0">
      <text>
        <r>
          <rPr>
            <b/>
            <sz val="9"/>
            <color indexed="81"/>
            <rFont val="Tahoma"/>
            <charset val="1"/>
          </rPr>
          <t>Anjeza Gazidede:</t>
        </r>
        <r>
          <rPr>
            <sz val="9"/>
            <color indexed="81"/>
            <rFont val="Tahoma"/>
            <charset val="1"/>
          </rPr>
          <t xml:space="preserve">
Mbizotërojnë fushata të ndërmarra nga bankat për të rritur kreditimin</t>
        </r>
      </text>
    </comment>
    <comment ref="L55" authorId="0" shapeId="0">
      <text>
        <r>
          <rPr>
            <b/>
            <sz val="9"/>
            <color indexed="81"/>
            <rFont val="Tahoma"/>
            <charset val="1"/>
          </rPr>
          <t>Anjeza Gazidede:</t>
        </r>
        <r>
          <rPr>
            <sz val="9"/>
            <color indexed="81"/>
            <rFont val="Tahoma"/>
            <charset val="1"/>
          </rPr>
          <t xml:space="preserve">
Gjendja e shkaktuar prej pandemisë </t>
        </r>
      </text>
    </comment>
    <comment ref="L56" authorId="0" shapeId="0">
      <text>
        <r>
          <rPr>
            <b/>
            <sz val="9"/>
            <color indexed="81"/>
            <rFont val="Tahoma"/>
            <family val="2"/>
          </rPr>
          <t>Anjeza Gazidede:</t>
        </r>
        <r>
          <rPr>
            <sz val="9"/>
            <color indexed="81"/>
            <rFont val="Tahoma"/>
            <family val="2"/>
          </rPr>
          <t xml:space="preserve">
Efekti i pandemisë </t>
        </r>
      </text>
    </comment>
    <comment ref="L57" authorId="0" shapeId="0">
      <text>
        <r>
          <rPr>
            <b/>
            <sz val="9"/>
            <color indexed="81"/>
            <rFont val="Tahoma"/>
            <charset val="1"/>
          </rPr>
          <t>Anjeza Gazidede:</t>
        </r>
        <r>
          <rPr>
            <sz val="9"/>
            <color indexed="81"/>
            <rFont val="Tahoma"/>
            <charset val="1"/>
          </rPr>
          <t xml:space="preserve">
pandemia</t>
        </r>
      </text>
    </comment>
    <comment ref="L60" authorId="0" shapeId="0">
      <text>
        <r>
          <rPr>
            <b/>
            <sz val="9"/>
            <color indexed="81"/>
            <rFont val="Tahoma"/>
            <charset val="1"/>
          </rPr>
          <t>Anjeza Gazidede:</t>
        </r>
        <r>
          <rPr>
            <sz val="9"/>
            <color indexed="81"/>
            <rFont val="Tahoma"/>
            <charset val="1"/>
          </rPr>
          <t xml:space="preserve">
Fushatat e marketingut të ndërmarra nga bankat</t>
        </r>
      </text>
    </comment>
    <comment ref="L61" authorId="0" shapeId="0">
      <text>
        <r>
          <rPr>
            <b/>
            <sz val="9"/>
            <color indexed="81"/>
            <rFont val="Tahoma"/>
            <charset val="1"/>
          </rPr>
          <t>Anjeza Gazidede:</t>
        </r>
        <r>
          <rPr>
            <sz val="9"/>
            <color indexed="81"/>
            <rFont val="Tahoma"/>
            <charset val="1"/>
          </rPr>
          <t xml:space="preserve">
Fushatat e ndërmarra nga bankat për kreditë konsumatore</t>
        </r>
      </text>
    </comment>
  </commentList>
</comments>
</file>

<file path=xl/sharedStrings.xml><?xml version="1.0" encoding="utf-8"?>
<sst xmlns="http://schemas.openxmlformats.org/spreadsheetml/2006/main" count="2219" uniqueCount="500">
  <si>
    <t>BANKA E SHQIPËRISË</t>
  </si>
  <si>
    <t>BANK OF ALBANIA</t>
  </si>
  <si>
    <t>VROJTIMI I AKTIVITETIT KREDITUES</t>
  </si>
  <si>
    <t>BANK LENDING SURVEY</t>
  </si>
  <si>
    <t>PËRMBAJTJA</t>
  </si>
  <si>
    <t>TABELA</t>
  </si>
  <si>
    <t>TABLES</t>
  </si>
  <si>
    <t>Tabela 1</t>
  </si>
  <si>
    <t>Kredia për bizneset - Standardet e kredisë</t>
  </si>
  <si>
    <t>Table 1</t>
  </si>
  <si>
    <t>Loans to enterprises - Credit standards</t>
  </si>
  <si>
    <t>Tabela 2</t>
  </si>
  <si>
    <t>Kredia për bizneset - Faktorët që kanë ndikuar standardet e kredisë</t>
  </si>
  <si>
    <t>Table 2</t>
  </si>
  <si>
    <t>Tabela 3</t>
  </si>
  <si>
    <t>Kredia për bizneset - Kushtet e miratimit të kredisë</t>
  </si>
  <si>
    <t>Table 3</t>
  </si>
  <si>
    <t xml:space="preserve">Loans to Enterprises - Terms and Conditions for Loans </t>
  </si>
  <si>
    <t>Tabela 4</t>
  </si>
  <si>
    <t>Kredia për bizneset - Kërkesa për kredi</t>
  </si>
  <si>
    <t>Table 4</t>
  </si>
  <si>
    <t>Loans to Enterprises - Demand for Loans</t>
  </si>
  <si>
    <t>Tabela 5</t>
  </si>
  <si>
    <t>Kredia për bizneset - Faktorët që ndikuan kërkesën për kredi</t>
  </si>
  <si>
    <t>Table 5</t>
  </si>
  <si>
    <t>Loans to Enterprises - Factors Affecting Demand for Loans</t>
  </si>
  <si>
    <t>Kredia për individët - Standardet e kredisë</t>
  </si>
  <si>
    <t>Table 6</t>
  </si>
  <si>
    <t>Loans to Households - Credit Standards</t>
  </si>
  <si>
    <t>Kredia për individët - Faktorët që kanë ndikuar në standardet e kredisë</t>
  </si>
  <si>
    <t>Table 7</t>
  </si>
  <si>
    <t>Loans to Households - The Factors Affecting Credit Standards</t>
  </si>
  <si>
    <t>Tabela 8</t>
  </si>
  <si>
    <t>Kredia për individët - Kushtet e miratimit të kredisë</t>
  </si>
  <si>
    <t>Table 8</t>
  </si>
  <si>
    <t xml:space="preserve">Loans to Households - Terms and Conditions for Loans </t>
  </si>
  <si>
    <t>Tabela 9</t>
  </si>
  <si>
    <t>Kredia për individët - Kërkesa për kredi</t>
  </si>
  <si>
    <t>Table 9</t>
  </si>
  <si>
    <t>Loans to Households - Demand for Loans</t>
  </si>
  <si>
    <t>Tabela 10</t>
  </si>
  <si>
    <t>Kredia për individët - Faktorët që ndikuan kërkesën për kredi</t>
  </si>
  <si>
    <t>Table 10</t>
  </si>
  <si>
    <t>Loans to Households - Factors Affecting Demand for Loans</t>
  </si>
  <si>
    <t>Kredia për bizneset - Faktorët që ndikuan kushtet dhe termat e kreditimit</t>
  </si>
  <si>
    <t>Loans to Enterprises - Factors Affecting Terms and Conditions</t>
  </si>
  <si>
    <t>Kredia për individët - Faktorët që ndikuan kushtet dhe termat e kreditimit</t>
  </si>
  <si>
    <t>Loans to Households - Factors Affecting Terms and Conditions</t>
  </si>
  <si>
    <t>Tabela 11</t>
  </si>
  <si>
    <t>Table 11</t>
  </si>
  <si>
    <t>Table 12</t>
  </si>
  <si>
    <t>Tabela 12</t>
  </si>
  <si>
    <t>TOTALI</t>
  </si>
  <si>
    <t>INVESTIME</t>
  </si>
  <si>
    <t>OVERALL</t>
  </si>
  <si>
    <t>SME</t>
  </si>
  <si>
    <t>LARGE ENTERPRISES</t>
  </si>
  <si>
    <t>FIXED INVESTMENTS</t>
  </si>
  <si>
    <t>Aktuale</t>
  </si>
  <si>
    <t>Pritje</t>
  </si>
  <si>
    <t>Realised</t>
  </si>
  <si>
    <t>Expected</t>
  </si>
  <si>
    <t>Q1 '09</t>
  </si>
  <si>
    <t>T1 '09</t>
  </si>
  <si>
    <t>Q2 '09</t>
  </si>
  <si>
    <t>T2 '09</t>
  </si>
  <si>
    <t>Q3 '09</t>
  </si>
  <si>
    <t>T3 '09</t>
  </si>
  <si>
    <t>Q4 '09</t>
  </si>
  <si>
    <t>T4 '09</t>
  </si>
  <si>
    <t>Q1 '10</t>
  </si>
  <si>
    <t>T1 '10</t>
  </si>
  <si>
    <t>Q2 '10</t>
  </si>
  <si>
    <t>T2 '10</t>
  </si>
  <si>
    <t>Q3 '10</t>
  </si>
  <si>
    <t>T3 '10</t>
  </si>
  <si>
    <t>Q4 '10</t>
  </si>
  <si>
    <t>T4 '10</t>
  </si>
  <si>
    <t>Q1 '11</t>
  </si>
  <si>
    <t>T1 '11</t>
  </si>
  <si>
    <t>Q2 '11</t>
  </si>
  <si>
    <t>T2 '11</t>
  </si>
  <si>
    <t>Q3 '11</t>
  </si>
  <si>
    <t>T3 '11</t>
  </si>
  <si>
    <t>Q4 '11</t>
  </si>
  <si>
    <t>T4 '11</t>
  </si>
  <si>
    <t>Q1 '12</t>
  </si>
  <si>
    <t>T1 '12</t>
  </si>
  <si>
    <t>Q2 '12</t>
  </si>
  <si>
    <t>T2 '12</t>
  </si>
  <si>
    <t>Q3 '12</t>
  </si>
  <si>
    <t>T3 '12</t>
  </si>
  <si>
    <t>Q4 '12</t>
  </si>
  <si>
    <t>T4 '12</t>
  </si>
  <si>
    <t>Q1 '13</t>
  </si>
  <si>
    <t>T1 '13</t>
  </si>
  <si>
    <t>Q2 '13</t>
  </si>
  <si>
    <t>T2 '13</t>
  </si>
  <si>
    <t>Q3 '13</t>
  </si>
  <si>
    <t>T3 '13</t>
  </si>
  <si>
    <t>Q4 '13</t>
  </si>
  <si>
    <t>T4 '13</t>
  </si>
  <si>
    <t>Q1 '14</t>
  </si>
  <si>
    <t>T1 '14</t>
  </si>
  <si>
    <t>Q2 '14</t>
  </si>
  <si>
    <t>T2 '14</t>
  </si>
  <si>
    <t>Q3 '14</t>
  </si>
  <si>
    <t>T3 '14</t>
  </si>
  <si>
    <t>Q4 '14</t>
  </si>
  <si>
    <t>T4 '14</t>
  </si>
  <si>
    <t>Q1 '15</t>
  </si>
  <si>
    <t>T1 '15</t>
  </si>
  <si>
    <t>Q2 '15</t>
  </si>
  <si>
    <t>T2 '15</t>
  </si>
  <si>
    <t>Q3 '15</t>
  </si>
  <si>
    <t>T3 '15</t>
  </si>
  <si>
    <t>Q4 '15</t>
  </si>
  <si>
    <t>T4 '15</t>
  </si>
  <si>
    <t>Q1' 16</t>
  </si>
  <si>
    <t>T1 '16</t>
  </si>
  <si>
    <t>Q2' 16</t>
  </si>
  <si>
    <t>T2 '16</t>
  </si>
  <si>
    <t>Q3' 16</t>
  </si>
  <si>
    <t>T3 '16</t>
  </si>
  <si>
    <t>Q4' 16</t>
  </si>
  <si>
    <t>T4 '16</t>
  </si>
  <si>
    <t>Q1' 17</t>
  </si>
  <si>
    <t>T1 '17</t>
  </si>
  <si>
    <t>Q2' 17</t>
  </si>
  <si>
    <t>T2 '17</t>
  </si>
  <si>
    <t>Q3' 17</t>
  </si>
  <si>
    <t>T3 '17</t>
  </si>
  <si>
    <t>Q4' 17</t>
  </si>
  <si>
    <t>T4 '17</t>
  </si>
  <si>
    <t>Q1' 18</t>
  </si>
  <si>
    <t>T1 '18</t>
  </si>
  <si>
    <t>Biz.vogël dhe i mesëm</t>
  </si>
  <si>
    <t>Biz.madh</t>
  </si>
  <si>
    <t>LIQUIDITY</t>
  </si>
  <si>
    <t>LIKUIDITETE</t>
  </si>
  <si>
    <t>Q2' 18</t>
  </si>
  <si>
    <t>T2 '18</t>
  </si>
  <si>
    <t>Të tjera</t>
  </si>
  <si>
    <t>-</t>
  </si>
  <si>
    <t>Perceptim rreziku</t>
  </si>
  <si>
    <t>Toleranca ndaj rrezikut</t>
  </si>
  <si>
    <t>Kostot nga pozicioni kapital</t>
  </si>
  <si>
    <t xml:space="preserve">Kostot nga pozicioni i likuiditetit </t>
  </si>
  <si>
    <t>Sistemi bankar</t>
  </si>
  <si>
    <t>Inst.financiare jo-banka</t>
  </si>
  <si>
    <t>Situata ekonomike dhe perspektiva</t>
  </si>
  <si>
    <t>Rreziku i kolateralit të kërkuar</t>
  </si>
  <si>
    <t>Kosto dhe kufizime nga bilanci</t>
  </si>
  <si>
    <t>Kushte&amp;terma të përgj.</t>
  </si>
  <si>
    <t>Marzhet</t>
  </si>
  <si>
    <t>Kushtet e tjera</t>
  </si>
  <si>
    <t xml:space="preserve">Tjerë </t>
  </si>
  <si>
    <t>.</t>
  </si>
  <si>
    <t>Mbi kreditë normale</t>
  </si>
  <si>
    <t>Mbi kreditë me rrezik</t>
  </si>
  <si>
    <t>Komisione</t>
  </si>
  <si>
    <t xml:space="preserve">Madhësia e kredisë </t>
  </si>
  <si>
    <t>Kërkesë për kolateral në raport me madhësinë e huasë</t>
  </si>
  <si>
    <t xml:space="preserve">Kushtëzimet nga marrëveshja e kredisë </t>
  </si>
  <si>
    <t>Kostoja e fondeve dhe kufizimet nga bilanci</t>
  </si>
  <si>
    <t>Trysnia nga konkurrenca</t>
  </si>
  <si>
    <t>Perceptimi i rrezikut</t>
  </si>
  <si>
    <t>Toleranca e bankës ndaj rrezikut</t>
  </si>
  <si>
    <t>Të tjerë</t>
  </si>
  <si>
    <t xml:space="preserve"> -</t>
  </si>
  <si>
    <t>Q1 '16</t>
  </si>
  <si>
    <t>Kushte financimi</t>
  </si>
  <si>
    <t>Përqindja neto (%)*</t>
  </si>
  <si>
    <t>Net percentage (%)*</t>
  </si>
  <si>
    <t>Nevoja për financim</t>
  </si>
  <si>
    <t>Investime fikse</t>
  </si>
  <si>
    <t>Likuiditete</t>
  </si>
  <si>
    <t>Bashkim/ristrukturim kompanish</t>
  </si>
  <si>
    <t>Rifinancim borxhi</t>
  </si>
  <si>
    <t>Finan.nga burime të brendshme</t>
  </si>
  <si>
    <t>Kredi nga inst.jo-banka</t>
  </si>
  <si>
    <t>Emetim/riblerje letra me vlerë/aksione</t>
  </si>
  <si>
    <t>Situata makroekonomike dhe perspektiva</t>
  </si>
  <si>
    <t>Besimi i biznesit</t>
  </si>
  <si>
    <t xml:space="preserve"> Përdorim burime alternative</t>
  </si>
  <si>
    <t>Niveli i përgj. normave të interesit</t>
  </si>
  <si>
    <t>TOTAL</t>
  </si>
  <si>
    <t>KONSUM</t>
  </si>
  <si>
    <t>HOUSE PURCHASE</t>
  </si>
  <si>
    <t>CONSUMER CREDIT</t>
  </si>
  <si>
    <t xml:space="preserve">Aktuale </t>
  </si>
  <si>
    <t>BLERJE BANESE</t>
  </si>
  <si>
    <t>Aftësia paguese e kredimarrësit</t>
  </si>
  <si>
    <t xml:space="preserve">The positive percentage indicates that the factor has contributed to the easing of credit terms and conditions, while the negative balance reveals that the factor has contributed to the tightening of credit terms and conditions. </t>
  </si>
  <si>
    <t>Overall terms and conditions</t>
  </si>
  <si>
    <t>Margins</t>
  </si>
  <si>
    <t>on average loans</t>
  </si>
  <si>
    <t>on riskier loans</t>
  </si>
  <si>
    <t>Loan size</t>
  </si>
  <si>
    <t xml:space="preserve">Collateral requirements as loan size ratio </t>
  </si>
  <si>
    <t>Covenant</t>
  </si>
  <si>
    <t>Other terms and conditions</t>
  </si>
  <si>
    <t>Loan max maturity</t>
  </si>
  <si>
    <t>Other</t>
  </si>
  <si>
    <t>Cost of funds and balance sheet constraints</t>
  </si>
  <si>
    <t>Pressure from competition</t>
  </si>
  <si>
    <t>Perception of risk</t>
  </si>
  <si>
    <t xml:space="preserve">Bank's risk tolerance </t>
  </si>
  <si>
    <t>Financing needs</t>
  </si>
  <si>
    <t>Use of alternative finance</t>
  </si>
  <si>
    <t>Financing conditions</t>
  </si>
  <si>
    <t>Liquidity purposes</t>
  </si>
  <si>
    <t>Mergers/acq.and corporate restructuring</t>
  </si>
  <si>
    <t>Debt refinancing</t>
  </si>
  <si>
    <t>Internal financing</t>
  </si>
  <si>
    <t>Loans from other banks</t>
  </si>
  <si>
    <t>Loans from non-banks</t>
  </si>
  <si>
    <t>Issuance/redemption of debt securities/equities</t>
  </si>
  <si>
    <t>Interest rates</t>
  </si>
  <si>
    <t>Macroeconomic situation and perspective</t>
  </si>
  <si>
    <t>Business confidence</t>
  </si>
  <si>
    <t>Blerje banese</t>
  </si>
  <si>
    <t>Konsumatore</t>
  </si>
  <si>
    <t>Besimi konsumator</t>
  </si>
  <si>
    <t>Households confidence</t>
  </si>
  <si>
    <t>Zhvillimet aktuale dhe të pritura në tregun e banesave, përfshirë çmimet</t>
  </si>
  <si>
    <t>House purchase</t>
  </si>
  <si>
    <t>Maturiteti maksimal i kredisë</t>
  </si>
  <si>
    <t>Costs related to bank’s capital position</t>
  </si>
  <si>
    <t>Costs related to bank’s liquidity position</t>
  </si>
  <si>
    <t xml:space="preserve">Pressure from competition </t>
  </si>
  <si>
    <t>Competition from other banks</t>
  </si>
  <si>
    <t>Competition from non-banks</t>
  </si>
  <si>
    <t xml:space="preserve"> Perception of risk</t>
  </si>
  <si>
    <t xml:space="preserve">General economic situation and outlook </t>
  </si>
  <si>
    <t xml:space="preserve">Risk related to required collateral </t>
  </si>
  <si>
    <t>Banks risk tolerance</t>
  </si>
  <si>
    <t>Non- interest charges</t>
  </si>
  <si>
    <t>Vlerat pozitive tregojnë kushte dhe terma të lehtësuara, ndërsa ato negative të shtrënguara.</t>
  </si>
  <si>
    <t xml:space="preserve">Negative balances indicate that banks have tightened their credit terms and conditions, whereas a net positive balance indicates that banks eased the credit terms and conditions. </t>
  </si>
  <si>
    <t xml:space="preserve">The positive percentage indicates that the factor has contributed to the easing of credit standards, while the negative balance reveals that the factor has contributed to the tightening of credit standards. </t>
  </si>
  <si>
    <t xml:space="preserve">Negative balances indicate that banks have tightened their credit standards, whereas a net positive balance indicates that banks eased the credit standards. </t>
  </si>
  <si>
    <t>Përqindje neto (%)</t>
  </si>
  <si>
    <t>Net percentages (%)</t>
  </si>
  <si>
    <t>Vlera pozitive tregon rritje të kërkesës për kredi ndërsa balanca negative tregon uljen e kërkesës për kredi.</t>
  </si>
  <si>
    <t>The positive percentage shows an increase of the demand while the negative balance reveals a decrease of the demand.</t>
  </si>
  <si>
    <t>Vlera negative tregon që bankat kanë shtrënguar standardet e kredidhënies, ndërsa vlera pozitive tregon që bankat kanë lehtësuar standardet e kredidhënies.</t>
  </si>
  <si>
    <t xml:space="preserve">The positive percentage indicates that the factor has contributed to the credit demand increase, while the negative balance reveals that the factor has contributed to the decrease of credit demand. </t>
  </si>
  <si>
    <t>Tabela 4: KREDIA PËR BIZNESET - FAKTORËT QË NDIKUAN KUSHTET DHE TERMAT E KREDITIMIT</t>
  </si>
  <si>
    <t xml:space="preserve">Vlera pozitive tregon se ai faktor ka ndikuar në rritjen e kërkesës, ndërsa ajo negative në uljen e kërkesës për kredi. </t>
  </si>
  <si>
    <t xml:space="preserve">Vlera pozitive tregon se ai faktor ka ndikuar në lehtësimin e standardeve, ndërsa ajo negative në shtrëngimin e standardeve. </t>
  </si>
  <si>
    <t>Vlera pozitive tregon se ai faktor ka ndikuar në lehtësimin e kushteve dhe termave, ndërsa ajo negative në shtrëngimin e kushteve dhe termave.</t>
  </si>
  <si>
    <t>Përqindja neto (%)</t>
  </si>
  <si>
    <t>Net percentage (%)</t>
  </si>
  <si>
    <t>Borrower's creditworthiness</t>
  </si>
  <si>
    <t>Others</t>
  </si>
  <si>
    <t>Table 4: LOANS TO ENTERPRISES - FACTORS AFFECTING TERMS AND CONDITIONS</t>
  </si>
  <si>
    <t>Totale</t>
  </si>
  <si>
    <t>Overall</t>
  </si>
  <si>
    <t>Consumer credit</t>
  </si>
  <si>
    <t xml:space="preserve">Tabela 1: KREDIA PËR BIZNESET - STANDARDET E KREDISË </t>
  </si>
  <si>
    <t xml:space="preserve">Table 1: LOANS TO ENTERPRISES - CREDIT STANDARDS </t>
  </si>
  <si>
    <t>Tabela 2: KREDIA PËR BIZNESET - FAKTORËT QË NDIKUAN STANDARDET E KREDISË</t>
  </si>
  <si>
    <t>Table 2: LOANS TO ENTERPRISES - THE FACTORS AFFECTING CREDIT STANDARDS</t>
  </si>
  <si>
    <t>Tabela 3: KREDIA PËR BIZNESET - KUSHTET PËR MIRATIMIN E KREDISË</t>
  </si>
  <si>
    <t>Table 3: LOANS TO ENTERPRISES - TERMS AND CONDITIONS APPLIED TO LOAN APPROVAL</t>
  </si>
  <si>
    <t>Current and expected situation in housing market, incl. develoment in price level</t>
  </si>
  <si>
    <t>CONTENT</t>
  </si>
  <si>
    <t>Q3' 18</t>
  </si>
  <si>
    <t>T3 '18</t>
  </si>
  <si>
    <t>Q3 '18</t>
  </si>
  <si>
    <t>Me rishikimin e pyetësorit, janë shtuar disa tregues të rinj krahas atyre ekzistues.</t>
  </si>
  <si>
    <t>Secila vlerë për treguesit përfaqëson një balancë, e cila llogaritet si diferencë mes përgjigjeve pozitive me ato negative.</t>
  </si>
  <si>
    <t>Në çdo nënfaqe të kësaj dosjeje gjeni sqarimet përkatëse për interpretimin e secilës prej balancave.</t>
  </si>
  <si>
    <t xml:space="preserve">Shtimi i të dhënave të reja çdo tremujor mund të sjellë devijime të lehta të serisë së mëparshme të rregulluar sezonalisht. </t>
  </si>
  <si>
    <t>Q4' 18</t>
  </si>
  <si>
    <t>T4 '18</t>
  </si>
  <si>
    <t>Situata e firmës/aftësia paguese_S.A</t>
  </si>
  <si>
    <t>Industry or firm-specific situation and outlook/borrower's creditworthiness_S.A</t>
  </si>
  <si>
    <t>Loan size_S.A</t>
  </si>
  <si>
    <t>Madhësia e kredisë_S.A</t>
  </si>
  <si>
    <t>Q4 '18</t>
  </si>
  <si>
    <t>T4 '19</t>
  </si>
  <si>
    <t>Aktuale_S.A</t>
  </si>
  <si>
    <t>Realised_S.A</t>
  </si>
  <si>
    <t>Consumption_S.A</t>
  </si>
  <si>
    <t>Balanca merr vlera nga -100 deri në 100.</t>
  </si>
  <si>
    <r>
      <t xml:space="preserve">Pyetësori për Aktivitetin Kreditues është rishikuar </t>
    </r>
    <r>
      <rPr>
        <b/>
        <i/>
        <sz val="10"/>
        <color theme="1"/>
        <rFont val="Gill Sans MT"/>
        <family val="2"/>
      </rPr>
      <t>në qershor 2018,</t>
    </r>
    <r>
      <rPr>
        <sz val="10"/>
        <color theme="1"/>
        <rFont val="Gill Sans MT"/>
        <family val="2"/>
      </rPr>
      <t xml:space="preserve"> me qëllim përafrimin e tij me vrojtimin e kryer nga ECB.  </t>
    </r>
  </si>
  <si>
    <t>«</t>
  </si>
  <si>
    <t>Seritë e rregulluara sezonalisht, janë të paraqitura në nënfaqen "Seritë S_A".</t>
  </si>
  <si>
    <r>
      <t xml:space="preserve">Seritë që kanë shfaqur sezonalitet janë të shënuara me shenjën </t>
    </r>
    <r>
      <rPr>
        <sz val="10"/>
        <color theme="1"/>
        <rFont val="Wingdings"/>
        <charset val="2"/>
      </rPr>
      <t>þ</t>
    </r>
  </si>
  <si>
    <r>
      <t xml:space="preserve">Situata e firmës/aftësia paguese </t>
    </r>
    <r>
      <rPr>
        <b/>
        <sz val="9"/>
        <rFont val="Wingdings"/>
        <charset val="2"/>
      </rPr>
      <t>þ</t>
    </r>
  </si>
  <si>
    <r>
      <t xml:space="preserve">Industry or firm-specific situation and outlook/borrower's creditworthiness </t>
    </r>
    <r>
      <rPr>
        <b/>
        <sz val="9"/>
        <color theme="8" tint="-0.249977111117893"/>
        <rFont val="Wingdings"/>
        <charset val="2"/>
      </rPr>
      <t>þ</t>
    </r>
  </si>
  <si>
    <t>Biznesi i vogël dhe i mesëm</t>
  </si>
  <si>
    <t>Tab.2</t>
  </si>
  <si>
    <t>Tab.3</t>
  </si>
  <si>
    <t>BIZNESET</t>
  </si>
  <si>
    <t xml:space="preserve">Bank Lending Survey Questionnaire was revised in June 2018, with the aim of further aligning to ECB one. </t>
  </si>
  <si>
    <t>Each of the values represent a balance, which is calculated as the difference between the positive and negative responses.</t>
  </si>
  <si>
    <t>The balance takes values ranging between -100 and 100</t>
  </si>
  <si>
    <t>In each sheet you can find the interpretation of respective balances.</t>
  </si>
  <si>
    <t>The time series showing seasonality effect (proved using the econometric techniques, such as Census X-12), were adjusted for seasonality.</t>
  </si>
  <si>
    <r>
      <t xml:space="preserve">The time series showing seasonality effect are marked by </t>
    </r>
    <r>
      <rPr>
        <sz val="10"/>
        <color theme="1"/>
        <rFont val="Wingdings"/>
        <charset val="2"/>
      </rPr>
      <t>þ</t>
    </r>
  </si>
  <si>
    <t>Seasonally adjusted time series are represented in the sheet "Seritë S_A"</t>
  </si>
  <si>
    <r>
      <t xml:space="preserve">Madhësia e kredisë </t>
    </r>
    <r>
      <rPr>
        <b/>
        <sz val="9"/>
        <color theme="1"/>
        <rFont val="Wingdings"/>
        <charset val="2"/>
      </rPr>
      <t>þ</t>
    </r>
  </si>
  <si>
    <r>
      <t xml:space="preserve">Loan size </t>
    </r>
    <r>
      <rPr>
        <b/>
        <sz val="9"/>
        <color theme="8" tint="-0.249977111117893"/>
        <rFont val="Wingdings"/>
        <charset val="2"/>
      </rPr>
      <t>þ</t>
    </r>
  </si>
  <si>
    <r>
      <t>Aktuale</t>
    </r>
    <r>
      <rPr>
        <b/>
        <sz val="10"/>
        <rFont val="Wingdings"/>
        <charset val="2"/>
      </rPr>
      <t>þ</t>
    </r>
  </si>
  <si>
    <r>
      <t>Realised</t>
    </r>
    <r>
      <rPr>
        <b/>
        <sz val="10"/>
        <color theme="8" tint="-0.249977111117893"/>
        <rFont val="Wingdings"/>
        <charset val="2"/>
      </rPr>
      <t>þ</t>
    </r>
  </si>
  <si>
    <t>Faktorët me ndikim në standardet e kreditimit</t>
  </si>
  <si>
    <t>ENTERPRISES</t>
  </si>
  <si>
    <t>Credit demand</t>
  </si>
  <si>
    <t>Factors affecting credit standards</t>
  </si>
  <si>
    <t>Terms and conditions</t>
  </si>
  <si>
    <t>Kushtet dhe termat e kreditimit</t>
  </si>
  <si>
    <t>Risk perception</t>
  </si>
  <si>
    <t>Small and medium enterprises</t>
  </si>
  <si>
    <t>Kërkesa për kredi</t>
  </si>
  <si>
    <t>Faktorët me ndikim në kërkesën për kredi</t>
  </si>
  <si>
    <t>Factors affecting credit demand</t>
  </si>
  <si>
    <t xml:space="preserve">As a consequence of adding values quarter by quarter, small differences in the existing seasonally adjusted time series may appear. </t>
  </si>
  <si>
    <t>Seri të Korrektuara për efekt sezonal</t>
  </si>
  <si>
    <t>Seasonally adjusted time series</t>
  </si>
  <si>
    <r>
      <t xml:space="preserve">Për konsum </t>
    </r>
    <r>
      <rPr>
        <b/>
        <sz val="10"/>
        <color theme="1"/>
        <rFont val="Wingdings"/>
        <charset val="2"/>
      </rPr>
      <t>þ</t>
    </r>
  </si>
  <si>
    <r>
      <t>Consumption</t>
    </r>
    <r>
      <rPr>
        <b/>
        <sz val="10"/>
        <color theme="8" tint="-0.249977111117893"/>
        <rFont val="Wingdings"/>
        <charset val="2"/>
      </rPr>
      <t>þ</t>
    </r>
  </si>
  <si>
    <t>Q1' 19</t>
  </si>
  <si>
    <t>T1 '19</t>
  </si>
  <si>
    <t>Q1 '19</t>
  </si>
  <si>
    <t>Q2 '19</t>
  </si>
  <si>
    <t>T2 '19</t>
  </si>
  <si>
    <t>Q3 '19</t>
  </si>
  <si>
    <t>T3 '19</t>
  </si>
  <si>
    <t>Q2 '16</t>
  </si>
  <si>
    <t>Q3 '16</t>
  </si>
  <si>
    <t>Q4 '16</t>
  </si>
  <si>
    <t>Q1 '17</t>
  </si>
  <si>
    <t>Q2 '17</t>
  </si>
  <si>
    <t>Q3 '17</t>
  </si>
  <si>
    <t>Q4 '17</t>
  </si>
  <si>
    <t>Q1 '18</t>
  </si>
  <si>
    <t>Q2 '18</t>
  </si>
  <si>
    <t>Q4 '19</t>
  </si>
  <si>
    <t>Q1 '20</t>
  </si>
  <si>
    <t>T1 '20</t>
  </si>
  <si>
    <t>Q1' 20</t>
  </si>
  <si>
    <t>Q2 '20</t>
  </si>
  <si>
    <t>T2 '20</t>
  </si>
  <si>
    <t xml:space="preserve">Kërkesa për kredi </t>
  </si>
  <si>
    <t>Loan demand</t>
  </si>
  <si>
    <t>Totali</t>
  </si>
  <si>
    <t>Actual</t>
  </si>
  <si>
    <t>Total</t>
  </si>
  <si>
    <t>Kredi konsumatore</t>
  </si>
  <si>
    <t>Consumer loans</t>
  </si>
  <si>
    <t>Aktuale_sa</t>
  </si>
  <si>
    <t xml:space="preserve">Seritë që mbartin sezonalitet (të cilat kanë përmbushur kriteret statistikore që përdoren në teste të tilla) janë rregulluar për efektin e sezonalitetit, sipas metodës Census X-12 </t>
  </si>
  <si>
    <r>
      <t xml:space="preserve">Aktuale </t>
    </r>
    <r>
      <rPr>
        <b/>
        <sz val="11"/>
        <color theme="1"/>
        <rFont val="Wingdings"/>
        <charset val="2"/>
      </rPr>
      <t>þ</t>
    </r>
  </si>
  <si>
    <r>
      <t>Aktuale</t>
    </r>
    <r>
      <rPr>
        <b/>
        <sz val="11"/>
        <color theme="1"/>
        <rFont val="Wingdings"/>
        <charset val="2"/>
      </rPr>
      <t>þ</t>
    </r>
  </si>
  <si>
    <r>
      <t xml:space="preserve">Realised </t>
    </r>
    <r>
      <rPr>
        <b/>
        <sz val="11"/>
        <color theme="8" tint="-0.249977111117893"/>
        <rFont val="Wingdings"/>
        <charset val="2"/>
      </rPr>
      <t>þ</t>
    </r>
  </si>
  <si>
    <t>Q3 '20</t>
  </si>
  <si>
    <t>T3 '20</t>
  </si>
  <si>
    <t>Q4 '20</t>
  </si>
  <si>
    <t>T4 '20</t>
  </si>
  <si>
    <t>Since January 2019, all the time series are continously tested for the presence of seasonality.</t>
  </si>
  <si>
    <t>With this revise, beside the existing set of indicators, new ones were added to the analysis.</t>
  </si>
  <si>
    <t>Q1 '21</t>
  </si>
  <si>
    <t>T1 '21</t>
  </si>
  <si>
    <t>Q1' 21</t>
  </si>
  <si>
    <t>Q2 '21</t>
  </si>
  <si>
    <t>T2 '21</t>
  </si>
  <si>
    <t>Tabela 6</t>
  </si>
  <si>
    <t>Loans to Enterprises - Rejection rate</t>
  </si>
  <si>
    <t>Loans to Enterprises - The Factors Affecting Credit Standards</t>
  </si>
  <si>
    <t xml:space="preserve">Tabela 7 </t>
  </si>
  <si>
    <t>Loans to Households - Rejection rate</t>
  </si>
  <si>
    <t>Tabela 13</t>
  </si>
  <si>
    <t>Table 13</t>
  </si>
  <si>
    <t>Tabela 14</t>
  </si>
  <si>
    <t>Table 14</t>
  </si>
  <si>
    <t>Tabela 15</t>
  </si>
  <si>
    <t>Table 15</t>
  </si>
  <si>
    <t>Q3 '21</t>
  </si>
  <si>
    <t>T3 '21</t>
  </si>
  <si>
    <t>Change in rejection rate</t>
  </si>
  <si>
    <t>Vlera pozitive tregon rritje të raportit të kredive të refuzuara ndërsa balanca negative tregon uljen e raportit të kredive të refuzuara ndaj totalit të aplikimeve për kredi.</t>
  </si>
  <si>
    <t>The positive percentage shows an increase of rejection rate while the negative balance reveals a decrease of rejection rate.</t>
  </si>
  <si>
    <t xml:space="preserve">Faktorët që ndikuan në ndryshimin e raportit të kredive  të refuzuara </t>
  </si>
  <si>
    <t>Ndryshimi në raportin e aplikimeve të refuzuara</t>
  </si>
  <si>
    <t>Kredia për individët - Raporti i aplikimeve për kredi të refuzuara</t>
  </si>
  <si>
    <t>Kredia për bizneset - Raporti i aplikimeve për kredi të refuzuara</t>
  </si>
  <si>
    <t>Historik krediti</t>
  </si>
  <si>
    <t xml:space="preserve">Të dhënat nga regjistri i kredisë </t>
  </si>
  <si>
    <t>Marrëdhëniet me bankën</t>
  </si>
  <si>
    <t>Kreditë aktuale</t>
  </si>
  <si>
    <t xml:space="preserve">Aftësia paguese </t>
  </si>
  <si>
    <t>Të ardhura të disponueshme</t>
  </si>
  <si>
    <t>Mungesë kursimesh/depozite</t>
  </si>
  <si>
    <t xml:space="preserve">Politikat e bankës </t>
  </si>
  <si>
    <t xml:space="preserve">Mungesë dokumentacioni </t>
  </si>
  <si>
    <t>Mungesë kolaterali</t>
  </si>
  <si>
    <t>Pozicioni gjeografik i pronës/Biznes plani jashtë prioriteteve të bankës</t>
  </si>
  <si>
    <t>Sektori ku vepron biznesi</t>
  </si>
  <si>
    <t>Pasqyrat financiare të biznesit</t>
  </si>
  <si>
    <t xml:space="preserve">Perceptimi i bankës mbi sektorin e biznesit </t>
  </si>
  <si>
    <t>Credit score</t>
  </si>
  <si>
    <t>Creditworthiness</t>
  </si>
  <si>
    <t>Banks policies / priorities</t>
  </si>
  <si>
    <t xml:space="preserve">Other </t>
  </si>
  <si>
    <t>Credit registry data</t>
  </si>
  <si>
    <t>Records within bank</t>
  </si>
  <si>
    <t>Current loans</t>
  </si>
  <si>
    <t>Lack of documentation</t>
  </si>
  <si>
    <t>Lack of savings / deposits</t>
  </si>
  <si>
    <t>Disposable income</t>
  </si>
  <si>
    <t>Geographical position of property / business plan considered outside the priorities of bank</t>
  </si>
  <si>
    <t xml:space="preserve">Financial statements of the firm </t>
  </si>
  <si>
    <t>Banks perception on the sector's perspective</t>
  </si>
  <si>
    <t>Sector where firm operates</t>
  </si>
  <si>
    <t xml:space="preserve">Factors affecting the rejection rate </t>
  </si>
  <si>
    <t xml:space="preserve">Collateral coverage ratio </t>
  </si>
  <si>
    <t xml:space="preserve">Table 5: LOANS TO ENTERPRISES - REJECTION RATES AND FACTORS AFFECTING THEM </t>
  </si>
  <si>
    <t>Tabela 5: KREDIA PËR BIZNESET - RAPORTI I KREDIVE TË REFUZUARA DHE FAKTORËT QË NDIKUAN NË NDRYSHIMIN E RAPORTIT</t>
  </si>
  <si>
    <t xml:space="preserve">Tabela 6: KREDIA PËR BIZNESET - KËRKESA PËR KREDI </t>
  </si>
  <si>
    <t>Table 6: LOANS TO ENTERPRISES - LOAN DEMAND</t>
  </si>
  <si>
    <t>Tabela 7: KREDIA PËR BIZNESET - FAKTORËT QË NDIKUAN KËRKESËN PËR KREDI</t>
  </si>
  <si>
    <t>Table 7: LOANS TO ENTERPRISES - FACTORS AFFECTING LOAN DEMAND</t>
  </si>
  <si>
    <t xml:space="preserve">Tabela 8: KREDIA PËR INDIVIDËT- STANDARDET E KREDISË </t>
  </si>
  <si>
    <t xml:space="preserve">Table 8: LOANS TO HOUSEHOLDS - CREDIT STANDARDS </t>
  </si>
  <si>
    <t>Tabela 9: KREDIA PËR INDIVIDËT - FAKTORËT QË NDIKUAN STANDARDET E KREDISË</t>
  </si>
  <si>
    <t>Table 9: LOANS TO HOUSEHOLDS - THE FACTORS AFFECTING CREDIT STANDARDS</t>
  </si>
  <si>
    <t>Tabela 10: KREDIA PËR INDIVIDËT - KUSHTET E MIRATIMIT TË KREDISË</t>
  </si>
  <si>
    <t>Table 10: LOANS TO HOUSEHOLDS - TERMS AND CONDITIONS FOR LOANS</t>
  </si>
  <si>
    <t>Tabela 11: KREDIA PËR INDIVIDËT - FAKTORËT QË NDIKUAN KUSHTET DHE TERMAT E KREDITIMIT</t>
  </si>
  <si>
    <t>Table 11: LOANS TO HOUSEHOLDS - FACTORS AFFECTING TERMS AND CONDITIONS</t>
  </si>
  <si>
    <t>Tabela 12: KREDIA PËR INDIVIDËT - RAPORTI I KREDIVE TË REFUZUARA DHE FAKTORËT QË NDIKUAN NË NDRYSHIMIN E RAPORTIT</t>
  </si>
  <si>
    <t xml:space="preserve">Table 12: LOANS TO HOUSEHOLDS - REJECTION RATES AND FACTORS AFFECTING THEM </t>
  </si>
  <si>
    <t>Applicants'stability in labor market</t>
  </si>
  <si>
    <t>Pozicioni gjeografik i pronës/ banesës</t>
  </si>
  <si>
    <t>Geographical position of property / house</t>
  </si>
  <si>
    <t>Historiku i punësimit / Stabiliteti në tregun e punës</t>
  </si>
  <si>
    <t>The positive percentage for the factors shows it affects positively the rejection rate while the negative balance reveals a negative impact on rejection rate.</t>
  </si>
  <si>
    <t>Tabela 13: KREDIA PËR INDIVIDËT - KËRKESA PËR KREDI</t>
  </si>
  <si>
    <t>Table 13: LOANS TO HOUSEHOLDS - DEMAND FOR LOANS</t>
  </si>
  <si>
    <t>Tabela 14: KREDIA PËR INDIVIDËT- FAKTORËT QË NDIKUAN KËRKESËN PËR KREDI</t>
  </si>
  <si>
    <t>Table 14: LOANS TO  HOUSEHOLDS - FACTORS AFFECTING LOAN DEMAND</t>
  </si>
  <si>
    <t>Tab.6</t>
  </si>
  <si>
    <t>Tab.13</t>
  </si>
  <si>
    <t>Tab.14</t>
  </si>
  <si>
    <t>Konsumi_S.A</t>
  </si>
  <si>
    <t xml:space="preserve">Që prej janarit 2019, seritë testohen vazhdimisht për praninë e sezonalitetit. </t>
  </si>
  <si>
    <t xml:space="preserve">Vlerat pozitive për faktorët tregojnë se ata kanë ndikuar në rritjen e aplikimeve të refuzuara, ndërsa vlerat negative tregojnë që ata faktorë kanë ndikuar në uljen e raportit të aplikimeve të refuzuara. </t>
  </si>
  <si>
    <t>Q4 '21</t>
  </si>
  <si>
    <t>T4 '21</t>
  </si>
  <si>
    <t>Q1 '22</t>
  </si>
  <si>
    <t>T1 '22</t>
  </si>
  <si>
    <t>Q1' 22</t>
  </si>
  <si>
    <t>Q2 '22</t>
  </si>
  <si>
    <t>T2 '22</t>
  </si>
  <si>
    <t>Q3 '22</t>
  </si>
  <si>
    <t>T3 '22</t>
  </si>
  <si>
    <r>
      <t xml:space="preserve">Marrëdhëniet me bankën </t>
    </r>
    <r>
      <rPr>
        <b/>
        <sz val="10"/>
        <rFont val="Wingdings"/>
        <charset val="2"/>
      </rPr>
      <t>þ</t>
    </r>
  </si>
  <si>
    <r>
      <t>Records within bank</t>
    </r>
    <r>
      <rPr>
        <b/>
        <sz val="10"/>
        <color theme="8" tint="-0.249977111117893"/>
        <rFont val="Wingdings"/>
        <charset val="2"/>
      </rPr>
      <t>þ</t>
    </r>
  </si>
  <si>
    <r>
      <t xml:space="preserve">Loans from other banks </t>
    </r>
    <r>
      <rPr>
        <b/>
        <sz val="10"/>
        <color theme="8" tint="-0.249977111117893"/>
        <rFont val="Wingdings"/>
        <charset val="2"/>
      </rPr>
      <t>þ</t>
    </r>
  </si>
  <si>
    <t>Kredi nga banka të tjera</t>
  </si>
  <si>
    <t xml:space="preserve">Zhvillimet aktuale dhe të pritura në tregun e banesave </t>
  </si>
  <si>
    <t xml:space="preserve">Housing market prospects, including expected house price developments </t>
  </si>
  <si>
    <t>Huamarrje nga banka të tjera</t>
  </si>
  <si>
    <r>
      <t xml:space="preserve">Kredi nga banka </t>
    </r>
    <r>
      <rPr>
        <b/>
        <sz val="10"/>
        <color theme="1"/>
        <rFont val="Wingdings"/>
        <charset val="2"/>
      </rPr>
      <t>þ</t>
    </r>
  </si>
  <si>
    <t>Tab.12</t>
  </si>
  <si>
    <t>Raporti i kredive të refuzuara</t>
  </si>
  <si>
    <t>Rejection rate</t>
  </si>
  <si>
    <t>Q4 '22</t>
  </si>
  <si>
    <t>T4 '22</t>
  </si>
  <si>
    <t>Q1 '23</t>
  </si>
  <si>
    <t>T1 '23</t>
  </si>
  <si>
    <t>Fixed investment</t>
  </si>
  <si>
    <t>Q1' 23</t>
  </si>
  <si>
    <t>Q2 '23</t>
  </si>
  <si>
    <t>T2 '23</t>
  </si>
  <si>
    <t>Q3 '23</t>
  </si>
  <si>
    <t>T3 '23</t>
  </si>
  <si>
    <t>Liquidity needs</t>
  </si>
  <si>
    <t>Investment</t>
  </si>
  <si>
    <t>Investime</t>
  </si>
  <si>
    <t>Expectations</t>
  </si>
  <si>
    <t>INDIVIDET</t>
  </si>
  <si>
    <t>HOUSEHOLDS</t>
  </si>
  <si>
    <t>Q4 '23</t>
  </si>
  <si>
    <t>T4 '23</t>
  </si>
  <si>
    <t>Q1 '24</t>
  </si>
  <si>
    <t>T1 '24</t>
  </si>
  <si>
    <t>Q1' 24</t>
  </si>
  <si>
    <t>Q2 '24</t>
  </si>
  <si>
    <t>T2 '24</t>
  </si>
  <si>
    <t xml:space="preserve">Kredi nga inst.jo-banka </t>
  </si>
  <si>
    <t xml:space="preserve">Loans from other banks </t>
  </si>
  <si>
    <t xml:space="preserve">Loans from non-banks </t>
  </si>
  <si>
    <t>Q3 '24</t>
  </si>
  <si>
    <t>T3 '24</t>
  </si>
  <si>
    <t>Përditësimi i fundit, tetor 2024</t>
  </si>
  <si>
    <t>Last update, October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</si>
</sst>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_(* #,##0.00_);_(* \(#,##0.00\);_(* &quot;-&quot;??_);_(@_)"/>
    <numFmt numFmtId="166" formatCode="_(* #,##0.0_);_(* \(#,##0.0\);_(* &quot;-&quot;??_);_(@_)"/>
    <numFmt numFmtId="167" formatCode="0.0%"/>
    <numFmt numFmtId="168" formatCode="#,##0.0"/>
  </numFmts>
  <fonts count="61" x14ac:knownFonts="1">
    <font>
      <sz val="11"/>
      <color theme="1"/>
      <name val="Calibri"/>
      <family val="2"/>
      <scheme val="minor"/>
    </font>
    <font>
      <sz val="10"/>
      <name val="Arial"/>
      <family val="2"/>
    </font>
    <font>
      <u/>
      <sz val="10"/>
      <color indexed="12"/>
      <name val="Arial"/>
      <family val="2"/>
    </font>
    <font>
      <sz val="10"/>
      <name val="Arial"/>
      <family val="2"/>
    </font>
    <font>
      <b/>
      <sz val="9"/>
      <color indexed="81"/>
      <name val="Tahoma"/>
      <family val="2"/>
    </font>
    <font>
      <sz val="10"/>
      <name val="Gill Sans MT"/>
      <family val="2"/>
    </font>
    <font>
      <b/>
      <sz val="16"/>
      <name val="Gill Sans MT"/>
      <family val="2"/>
    </font>
    <font>
      <b/>
      <i/>
      <sz val="16"/>
      <name val="Gill Sans MT"/>
      <family val="2"/>
    </font>
    <font>
      <sz val="12"/>
      <name val="Gill Sans MT"/>
      <family val="2"/>
    </font>
    <font>
      <b/>
      <sz val="12"/>
      <name val="Gill Sans MT"/>
      <family val="2"/>
    </font>
    <font>
      <b/>
      <sz val="14"/>
      <name val="Gill Sans MT"/>
      <family val="2"/>
    </font>
    <font>
      <b/>
      <sz val="10"/>
      <name val="Gill Sans MT"/>
      <family val="2"/>
    </font>
    <font>
      <b/>
      <sz val="18"/>
      <name val="Gill Sans MT"/>
      <family val="2"/>
    </font>
    <font>
      <b/>
      <sz val="14"/>
      <color theme="8" tint="-0.249977111117893"/>
      <name val="Gill Sans MT"/>
      <family val="2"/>
    </font>
    <font>
      <b/>
      <sz val="11"/>
      <name val="Gill Sans MT"/>
      <family val="2"/>
    </font>
    <font>
      <sz val="11"/>
      <name val="Gill Sans MT"/>
      <family val="2"/>
    </font>
    <font>
      <b/>
      <i/>
      <sz val="10"/>
      <name val="Gill Sans MT"/>
      <family val="2"/>
    </font>
    <font>
      <b/>
      <i/>
      <sz val="10"/>
      <color theme="8" tint="-0.249977111117893"/>
      <name val="Gill Sans MT"/>
      <family val="2"/>
    </font>
    <font>
      <b/>
      <sz val="10"/>
      <color theme="8" tint="-0.249977111117893"/>
      <name val="Gill Sans MT"/>
      <family val="2"/>
    </font>
    <font>
      <sz val="10"/>
      <color theme="8" tint="-0.249977111117893"/>
      <name val="Gill Sans MT"/>
      <family val="2"/>
    </font>
    <font>
      <b/>
      <sz val="9"/>
      <name val="Gill Sans MT"/>
      <family val="2"/>
    </font>
    <font>
      <b/>
      <sz val="9"/>
      <color theme="8" tint="-0.249977111117893"/>
      <name val="Gill Sans MT"/>
      <family val="2"/>
    </font>
    <font>
      <b/>
      <i/>
      <sz val="11"/>
      <color theme="8" tint="-0.249977111117893"/>
      <name val="Gill Sans MT"/>
      <family val="2"/>
    </font>
    <font>
      <b/>
      <sz val="11"/>
      <color theme="8" tint="-0.249977111117893"/>
      <name val="Gill Sans MT"/>
      <family val="2"/>
    </font>
    <font>
      <sz val="11"/>
      <color theme="8" tint="-0.249977111117893"/>
      <name val="Gill Sans MT"/>
      <family val="2"/>
    </font>
    <font>
      <b/>
      <sz val="11"/>
      <color theme="1"/>
      <name val="Gill Sans MT"/>
      <family val="2"/>
    </font>
    <font>
      <b/>
      <sz val="10"/>
      <color theme="1"/>
      <name val="Gill Sans MT"/>
      <family val="2"/>
    </font>
    <font>
      <b/>
      <sz val="9"/>
      <color theme="1"/>
      <name val="Gill Sans MT"/>
      <family val="2"/>
    </font>
    <font>
      <i/>
      <sz val="10"/>
      <color theme="1"/>
      <name val="Gill Sans MT"/>
      <family val="2"/>
    </font>
    <font>
      <sz val="10"/>
      <color theme="1"/>
      <name val="Gill Sans MT"/>
      <family val="2"/>
    </font>
    <font>
      <sz val="11"/>
      <color theme="1"/>
      <name val="Gill Sans MT"/>
      <family val="2"/>
    </font>
    <font>
      <sz val="9"/>
      <color theme="1"/>
      <name val="Gill Sans MT"/>
      <family val="2"/>
    </font>
    <font>
      <b/>
      <u/>
      <sz val="11"/>
      <name val="Gill Sans MT"/>
      <family val="2"/>
    </font>
    <font>
      <b/>
      <sz val="11"/>
      <color rgb="FF0000CC"/>
      <name val="Gill Sans MT"/>
      <family val="2"/>
    </font>
    <font>
      <b/>
      <sz val="12"/>
      <color theme="1"/>
      <name val="Gill Sans MT"/>
      <family val="2"/>
    </font>
    <font>
      <b/>
      <sz val="11"/>
      <color rgb="FFFF0000"/>
      <name val="Gill Sans MT"/>
      <family val="2"/>
    </font>
    <font>
      <b/>
      <i/>
      <sz val="10"/>
      <color theme="1"/>
      <name val="Gill Sans MT"/>
      <family val="2"/>
    </font>
    <font>
      <sz val="11"/>
      <color rgb="FF0000CC"/>
      <name val="Gill Sans MT"/>
      <family val="2"/>
    </font>
    <font>
      <u/>
      <sz val="11"/>
      <color rgb="FF0000CC"/>
      <name val="Gill Sans MT"/>
      <family val="2"/>
    </font>
    <font>
      <u/>
      <sz val="11"/>
      <color theme="8" tint="-0.249977111117893"/>
      <name val="Gill Sans MT"/>
      <family val="2"/>
    </font>
    <font>
      <sz val="10"/>
      <color theme="1"/>
      <name val="Wingdings"/>
      <charset val="2"/>
    </font>
    <font>
      <b/>
      <sz val="9"/>
      <name val="Wingdings"/>
      <charset val="2"/>
    </font>
    <font>
      <b/>
      <sz val="9"/>
      <color theme="8" tint="-0.249977111117893"/>
      <name val="Wingdings"/>
      <charset val="2"/>
    </font>
    <font>
      <b/>
      <sz val="9"/>
      <color theme="1"/>
      <name val="Wingdings"/>
      <charset val="2"/>
    </font>
    <font>
      <b/>
      <sz val="10"/>
      <name val="Wingdings"/>
      <charset val="2"/>
    </font>
    <font>
      <b/>
      <sz val="10"/>
      <color theme="8" tint="-0.249977111117893"/>
      <name val="Wingdings"/>
      <charset val="2"/>
    </font>
    <font>
      <b/>
      <sz val="10"/>
      <color theme="1"/>
      <name val="Wingdings"/>
      <charset val="2"/>
    </font>
    <font>
      <sz val="9"/>
      <color indexed="81"/>
      <name val="Tahoma"/>
      <charset val="1"/>
    </font>
    <font>
      <b/>
      <sz val="9"/>
      <color indexed="81"/>
      <name val="Tahoma"/>
      <charset val="1"/>
    </font>
    <font>
      <b/>
      <sz val="11"/>
      <color theme="1"/>
      <name val="Wingdings"/>
      <charset val="2"/>
    </font>
    <font>
      <b/>
      <sz val="11"/>
      <color theme="8" tint="-0.249977111117893"/>
      <name val="Wingdings"/>
      <charset val="2"/>
    </font>
    <font>
      <sz val="9"/>
      <color indexed="81"/>
      <name val="Tahoma"/>
      <family val="2"/>
    </font>
    <font>
      <u/>
      <sz val="11"/>
      <color theme="1" tint="0.14999847407452621"/>
      <name val="Gill Sans MT"/>
      <family val="2"/>
    </font>
    <font>
      <sz val="11"/>
      <color theme="1" tint="0.14999847407452621"/>
      <name val="Gill Sans MT"/>
      <family val="2"/>
    </font>
    <font>
      <b/>
      <sz val="12"/>
      <color theme="8" tint="-0.249977111117893"/>
      <name val="Gill Sans MT"/>
      <family val="2"/>
    </font>
    <font>
      <sz val="10"/>
      <color theme="8" tint="-0.499984740745262"/>
      <name val="Gill Sans MT"/>
      <family val="2"/>
    </font>
    <font>
      <b/>
      <sz val="16"/>
      <color theme="8" tint="-0.499984740745262"/>
      <name val="Gill Sans MT"/>
      <family val="2"/>
    </font>
    <font>
      <b/>
      <i/>
      <sz val="16"/>
      <color theme="8" tint="-0.499984740745262"/>
      <name val="Gill Sans MT"/>
      <family val="2"/>
    </font>
    <font>
      <sz val="12"/>
      <color theme="8" tint="-0.499984740745262"/>
      <name val="Gill Sans MT"/>
      <family val="2"/>
    </font>
    <font>
      <sz val="9"/>
      <color indexed="81"/>
      <name val="Tahoma"/>
    </font>
    <font>
      <b/>
      <sz val="9"/>
      <color indexed="81"/>
      <name val="Tahoma"/>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theme="8" tint="-0.249977111117893"/>
      </right>
      <top style="thin">
        <color theme="8" tint="-0.249977111117893"/>
      </top>
      <bottom style="thin">
        <color indexed="64"/>
      </bottom>
      <diagonal/>
    </border>
    <border>
      <left style="thin">
        <color theme="8" tint="-0.249977111117893"/>
      </left>
      <right style="thin">
        <color theme="8" tint="-0.249977111117893"/>
      </right>
      <top style="thin">
        <color theme="8" tint="-0.249977111117893"/>
      </top>
      <bottom style="thin">
        <color indexed="64"/>
      </bottom>
      <diagonal/>
    </border>
    <border>
      <left/>
      <right style="thin">
        <color theme="8" tint="-0.249977111117893"/>
      </right>
      <top style="thin">
        <color theme="8" tint="-0.249977111117893"/>
      </top>
      <bottom style="thin">
        <color indexed="64"/>
      </bottom>
      <diagonal/>
    </border>
    <border>
      <left style="thin">
        <color theme="8" tint="-0.249977111117893"/>
      </left>
      <right style="thin">
        <color theme="8" tint="-0.249977111117893"/>
      </right>
      <top style="thin">
        <color indexed="64"/>
      </top>
      <bottom style="thin">
        <color theme="8" tint="-0.249977111117893"/>
      </bottom>
      <diagonal/>
    </border>
    <border>
      <left/>
      <right style="thin">
        <color theme="8" tint="-0.249977111117893"/>
      </right>
      <top style="thin">
        <color indexed="64"/>
      </top>
      <bottom style="thin">
        <color theme="8" tint="-0.249977111117893"/>
      </bottom>
      <diagonal/>
    </border>
    <border>
      <left style="thin">
        <color indexed="64"/>
      </left>
      <right style="thin">
        <color indexed="64"/>
      </right>
      <top style="thin">
        <color theme="8" tint="-0.249977111117893"/>
      </top>
      <bottom/>
      <diagonal/>
    </border>
    <border>
      <left style="thin">
        <color indexed="64"/>
      </left>
      <right style="thin">
        <color theme="8" tint="-0.249977111117893"/>
      </right>
      <top style="thin">
        <color theme="8" tint="-0.249977111117893"/>
      </top>
      <bottom/>
      <diagonal/>
    </border>
    <border>
      <left style="thin">
        <color indexed="64"/>
      </left>
      <right/>
      <top style="thin">
        <color indexed="64"/>
      </top>
      <bottom/>
      <diagonal/>
    </border>
    <border>
      <left style="thin">
        <color theme="8" tint="-0.249977111117893"/>
      </left>
      <right style="thin">
        <color indexed="64"/>
      </right>
      <top style="thin">
        <color theme="8" tint="-0.249977111117893"/>
      </top>
      <bottom/>
      <diagonal/>
    </border>
    <border>
      <left style="thin">
        <color indexed="64"/>
      </left>
      <right/>
      <top style="thin">
        <color theme="8" tint="-0.249977111117893"/>
      </top>
      <bottom/>
      <diagonal/>
    </border>
    <border>
      <left/>
      <right style="thin">
        <color indexed="64"/>
      </right>
      <top style="thin">
        <color indexed="64"/>
      </top>
      <bottom/>
      <diagonal/>
    </border>
    <border>
      <left/>
      <right/>
      <top/>
      <bottom style="thin">
        <color theme="8" tint="-0.249977111117893"/>
      </bottom>
      <diagonal/>
    </border>
    <border>
      <left style="thin">
        <color theme="8" tint="-0.249977111117893"/>
      </left>
      <right style="thin">
        <color indexed="64"/>
      </right>
      <top/>
      <bottom/>
      <diagonal/>
    </border>
    <border>
      <left style="thin">
        <color indexed="64"/>
      </left>
      <right/>
      <top/>
      <bottom style="thin">
        <color theme="8" tint="-0.249977111117893"/>
      </bottom>
      <diagonal/>
    </border>
    <border>
      <left style="thin">
        <color theme="8" tint="-0.249977111117893"/>
      </left>
      <right style="thin">
        <color theme="8" tint="-0.249977111117893"/>
      </right>
      <top/>
      <bottom style="thin">
        <color indexed="64"/>
      </bottom>
      <diagonal/>
    </border>
    <border>
      <left style="thin">
        <color theme="8" tint="-0.249977111117893"/>
      </left>
      <right style="thin">
        <color theme="8" tint="-0.249977111117893"/>
      </right>
      <top/>
      <bottom style="thin">
        <color theme="8" tint="-0.249977111117893"/>
      </bottom>
      <diagonal/>
    </border>
    <border>
      <left style="thin">
        <color theme="8" tint="-0.249977111117893"/>
      </left>
      <right style="thin">
        <color theme="8" tint="-0.249977111117893"/>
      </right>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2" fillId="0" borderId="0" applyNumberFormat="0" applyFill="0" applyBorder="0" applyAlignment="0" applyProtection="0">
      <alignment vertical="top"/>
      <protection locked="0"/>
    </xf>
    <xf numFmtId="165" fontId="3" fillId="0" borderId="0" applyFont="0" applyFill="0" applyBorder="0" applyAlignment="0" applyProtection="0"/>
    <xf numFmtId="9" fontId="3" fillId="0" borderId="0" applyFont="0" applyFill="0" applyBorder="0" applyAlignment="0" applyProtection="0"/>
    <xf numFmtId="0" fontId="3" fillId="0" borderId="0"/>
  </cellStyleXfs>
  <cellXfs count="369">
    <xf numFmtId="0" fontId="0" fillId="0" borderId="0" xfId="0"/>
    <xf numFmtId="0" fontId="5" fillId="2" borderId="1" xfId="1" applyFont="1" applyFill="1" applyBorder="1"/>
    <xf numFmtId="0" fontId="5" fillId="2" borderId="2" xfId="1" applyFont="1" applyFill="1" applyBorder="1"/>
    <xf numFmtId="0" fontId="5" fillId="2" borderId="3" xfId="1" applyFont="1" applyFill="1" applyBorder="1"/>
    <xf numFmtId="0" fontId="5" fillId="2" borderId="0" xfId="1" applyFont="1" applyFill="1"/>
    <xf numFmtId="0" fontId="5" fillId="2" borderId="4" xfId="1" applyFont="1" applyFill="1" applyBorder="1"/>
    <xf numFmtId="0" fontId="5" fillId="2" borderId="0" xfId="1" applyFont="1" applyFill="1" applyBorder="1"/>
    <xf numFmtId="0" fontId="5" fillId="2" borderId="5" xfId="1" applyFont="1" applyFill="1" applyBorder="1"/>
    <xf numFmtId="0" fontId="7" fillId="2" borderId="4" xfId="1" applyFont="1" applyFill="1" applyBorder="1" applyAlignment="1">
      <alignment horizontal="center"/>
    </xf>
    <xf numFmtId="0" fontId="8" fillId="2" borderId="4" xfId="1" applyFont="1" applyFill="1" applyBorder="1"/>
    <xf numFmtId="17" fontId="9" fillId="2" borderId="0" xfId="1" quotePrefix="1" applyNumberFormat="1" applyFont="1" applyFill="1" applyAlignment="1">
      <alignment horizontal="center"/>
    </xf>
    <xf numFmtId="0" fontId="8" fillId="2" borderId="0" xfId="1" applyFont="1" applyFill="1"/>
    <xf numFmtId="0" fontId="10" fillId="2" borderId="0" xfId="1" applyFont="1" applyFill="1" applyAlignment="1">
      <alignment horizontal="center"/>
    </xf>
    <xf numFmtId="0" fontId="10" fillId="2" borderId="0" xfId="1" applyFont="1" applyFill="1" applyAlignment="1">
      <alignment horizontal="left"/>
    </xf>
    <xf numFmtId="15" fontId="11" fillId="2" borderId="0" xfId="1" quotePrefix="1" applyNumberFormat="1" applyFont="1" applyFill="1" applyAlignment="1">
      <alignment horizontal="center"/>
    </xf>
    <xf numFmtId="15" fontId="11" fillId="2" borderId="0" xfId="1" applyNumberFormat="1" applyFont="1" applyFill="1" applyAlignment="1">
      <alignment horizontal="center"/>
    </xf>
    <xf numFmtId="0" fontId="9" fillId="2" borderId="0" xfId="1" applyFont="1" applyFill="1" applyAlignment="1">
      <alignment horizontal="left" indent="4"/>
    </xf>
    <xf numFmtId="0" fontId="13" fillId="2" borderId="0" xfId="1" applyFont="1" applyFill="1"/>
    <xf numFmtId="0" fontId="14" fillId="0" borderId="0" xfId="1" applyFont="1" applyFill="1"/>
    <xf numFmtId="0" fontId="15" fillId="0" borderId="0" xfId="1" applyFont="1" applyFill="1"/>
    <xf numFmtId="0" fontId="11" fillId="0" borderId="0" xfId="1" applyFont="1" applyFill="1"/>
    <xf numFmtId="0" fontId="5" fillId="0" borderId="0" xfId="1" applyFont="1" applyFill="1"/>
    <xf numFmtId="0" fontId="5" fillId="0" borderId="0" xfId="1" applyFont="1" applyFill="1" applyAlignment="1">
      <alignment horizontal="center"/>
    </xf>
    <xf numFmtId="2" fontId="5" fillId="0" borderId="0" xfId="1" applyNumberFormat="1" applyFont="1" applyFill="1"/>
    <xf numFmtId="0" fontId="5" fillId="0" borderId="0" xfId="1" applyFont="1" applyFill="1" applyAlignment="1">
      <alignment vertical="center"/>
    </xf>
    <xf numFmtId="165" fontId="5" fillId="0" borderId="0" xfId="3" applyFont="1" applyFill="1" applyAlignment="1">
      <alignment vertical="center"/>
    </xf>
    <xf numFmtId="166" fontId="5" fillId="0" borderId="0" xfId="3" applyNumberFormat="1" applyFont="1" applyFill="1"/>
    <xf numFmtId="166" fontId="5" fillId="0" borderId="0" xfId="1" applyNumberFormat="1" applyFont="1" applyFill="1" applyAlignment="1">
      <alignment horizontal="center" vertical="center"/>
    </xf>
    <xf numFmtId="0" fontId="5" fillId="0" borderId="0" xfId="1" applyFont="1" applyFill="1" applyAlignment="1">
      <alignment horizontal="center" vertical="center"/>
    </xf>
    <xf numFmtId="168" fontId="5" fillId="0" borderId="0" xfId="1" applyNumberFormat="1" applyFont="1" applyFill="1" applyAlignment="1">
      <alignment horizontal="right" vertical="center"/>
    </xf>
    <xf numFmtId="0" fontId="18" fillId="0" borderId="0" xfId="1" applyFont="1" applyFill="1" applyAlignment="1">
      <alignment horizontal="center"/>
    </xf>
    <xf numFmtId="0" fontId="14" fillId="0" borderId="0" xfId="5" applyFont="1" applyFill="1"/>
    <xf numFmtId="0" fontId="11" fillId="0" borderId="0" xfId="5" applyFont="1" applyFill="1"/>
    <xf numFmtId="0" fontId="5" fillId="0" borderId="0" xfId="5" applyFont="1" applyFill="1"/>
    <xf numFmtId="0" fontId="18" fillId="0" borderId="0" xfId="5" applyFont="1" applyFill="1"/>
    <xf numFmtId="4" fontId="5" fillId="0" borderId="0" xfId="5" applyNumberFormat="1" applyFont="1" applyFill="1"/>
    <xf numFmtId="0" fontId="5" fillId="0" borderId="0" xfId="5" applyFont="1" applyFill="1" applyAlignment="1">
      <alignment horizontal="center" vertical="center"/>
    </xf>
    <xf numFmtId="166" fontId="5" fillId="0" borderId="0" xfId="3" applyNumberFormat="1" applyFont="1" applyFill="1" applyAlignment="1">
      <alignment horizontal="center" vertical="center"/>
    </xf>
    <xf numFmtId="0" fontId="23" fillId="0" borderId="0" xfId="5" applyFont="1" applyFill="1"/>
    <xf numFmtId="0" fontId="15" fillId="0" borderId="0" xfId="5" applyFont="1" applyFill="1"/>
    <xf numFmtId="0" fontId="21" fillId="0" borderId="14" xfId="5" applyFont="1" applyFill="1" applyBorder="1" applyAlignment="1">
      <alignment horizontal="left" vertical="top" wrapText="1"/>
    </xf>
    <xf numFmtId="0" fontId="21" fillId="0" borderId="17" xfId="5" applyFont="1" applyFill="1" applyBorder="1" applyAlignment="1">
      <alignment horizontal="left" vertical="top" wrapText="1"/>
    </xf>
    <xf numFmtId="0" fontId="21" fillId="0" borderId="18" xfId="5" applyFont="1" applyFill="1" applyBorder="1" applyAlignment="1">
      <alignment horizontal="left" vertical="top" wrapText="1"/>
    </xf>
    <xf numFmtId="0" fontId="14" fillId="2" borderId="0" xfId="0" applyFont="1" applyFill="1" applyBorder="1"/>
    <xf numFmtId="0" fontId="15" fillId="2" borderId="0" xfId="0" applyFont="1" applyFill="1" applyBorder="1"/>
    <xf numFmtId="0" fontId="15" fillId="0" borderId="0" xfId="0" applyFont="1" applyBorder="1"/>
    <xf numFmtId="0" fontId="23" fillId="2" borderId="0" xfId="0" applyFont="1" applyFill="1" applyBorder="1"/>
    <xf numFmtId="0" fontId="24" fillId="2" borderId="0" xfId="0" applyFont="1" applyFill="1" applyBorder="1"/>
    <xf numFmtId="0" fontId="24" fillId="0" borderId="0" xfId="0" applyFont="1" applyBorder="1"/>
    <xf numFmtId="0" fontId="26" fillId="0" borderId="12" xfId="0" applyFont="1" applyFill="1" applyBorder="1" applyAlignment="1">
      <alignment vertical="center"/>
    </xf>
    <xf numFmtId="0" fontId="25" fillId="0" borderId="0" xfId="0" applyFont="1" applyBorder="1"/>
    <xf numFmtId="0" fontId="27" fillId="0" borderId="12" xfId="0" applyFont="1" applyFill="1" applyBorder="1" applyAlignment="1">
      <alignment vertical="top" wrapText="1"/>
    </xf>
    <xf numFmtId="0" fontId="27" fillId="0" borderId="12" xfId="0" applyFont="1" applyFill="1" applyBorder="1" applyAlignment="1">
      <alignment vertical="center"/>
    </xf>
    <xf numFmtId="0" fontId="23" fillId="0" borderId="0" xfId="0" applyFont="1" applyBorder="1"/>
    <xf numFmtId="0" fontId="5" fillId="0" borderId="0" xfId="5" applyFont="1" applyFill="1" applyBorder="1"/>
    <xf numFmtId="0" fontId="29" fillId="0" borderId="0" xfId="0" applyFont="1" applyBorder="1"/>
    <xf numFmtId="0" fontId="30" fillId="0" borderId="0" xfId="0" applyFont="1" applyBorder="1"/>
    <xf numFmtId="0" fontId="31" fillId="0" borderId="0" xfId="0" applyFont="1" applyBorder="1"/>
    <xf numFmtId="0" fontId="31" fillId="0" borderId="0" xfId="0" applyFont="1" applyAlignment="1">
      <alignment horizontal="center" vertical="center"/>
    </xf>
    <xf numFmtId="0" fontId="30" fillId="0" borderId="0" xfId="0" applyFont="1"/>
    <xf numFmtId="0" fontId="23" fillId="0" borderId="0" xfId="1" applyFont="1" applyFill="1"/>
    <xf numFmtId="0" fontId="24" fillId="0" borderId="0" xfId="1" applyFont="1" applyFill="1"/>
    <xf numFmtId="168" fontId="28" fillId="0" borderId="0" xfId="0" applyNumberFormat="1" applyFont="1" applyBorder="1"/>
    <xf numFmtId="168" fontId="29" fillId="0" borderId="0" xfId="0" applyNumberFormat="1" applyFont="1" applyBorder="1"/>
    <xf numFmtId="0" fontId="18" fillId="0" borderId="12" xfId="0" applyFont="1" applyFill="1" applyBorder="1" applyAlignment="1">
      <alignment vertical="top" wrapText="1"/>
    </xf>
    <xf numFmtId="0" fontId="21" fillId="0" borderId="0" xfId="0" applyFont="1" applyBorder="1"/>
    <xf numFmtId="0" fontId="27" fillId="0" borderId="16" xfId="0" applyFont="1" applyFill="1" applyBorder="1" applyAlignment="1">
      <alignment vertical="center"/>
    </xf>
    <xf numFmtId="0" fontId="18" fillId="0" borderId="14" xfId="0" applyFont="1" applyFill="1" applyBorder="1" applyAlignment="1">
      <alignment vertical="center"/>
    </xf>
    <xf numFmtId="0" fontId="21" fillId="0" borderId="14" xfId="0" applyFont="1" applyFill="1" applyBorder="1" applyAlignment="1">
      <alignment vertical="top" wrapText="1"/>
    </xf>
    <xf numFmtId="0" fontId="21" fillId="0" borderId="14" xfId="0" applyFont="1" applyFill="1" applyBorder="1" applyAlignment="1">
      <alignment vertical="center"/>
    </xf>
    <xf numFmtId="0" fontId="24" fillId="0" borderId="0" xfId="0" applyFont="1"/>
    <xf numFmtId="0" fontId="15" fillId="0" borderId="0" xfId="0" applyFont="1"/>
    <xf numFmtId="0" fontId="15" fillId="0" borderId="0" xfId="5" applyFont="1" applyFill="1" applyAlignment="1">
      <alignment vertical="center" wrapText="1"/>
    </xf>
    <xf numFmtId="0" fontId="24" fillId="0" borderId="0" xfId="5" applyFont="1" applyFill="1" applyAlignment="1">
      <alignment vertical="center"/>
    </xf>
    <xf numFmtId="0" fontId="24" fillId="0" borderId="0" xfId="5" applyFont="1" applyFill="1" applyAlignment="1">
      <alignment vertical="center" wrapText="1"/>
    </xf>
    <xf numFmtId="0" fontId="24" fillId="0" borderId="0" xfId="5" applyFont="1" applyFill="1"/>
    <xf numFmtId="0" fontId="15" fillId="0" borderId="0" xfId="1" applyFont="1" applyFill="1" applyAlignment="1">
      <alignment vertical="center"/>
    </xf>
    <xf numFmtId="0" fontId="24" fillId="0" borderId="0" xfId="1" applyFont="1" applyFill="1" applyAlignment="1">
      <alignment vertical="center"/>
    </xf>
    <xf numFmtId="0" fontId="25" fillId="0" borderId="0" xfId="0" applyFont="1"/>
    <xf numFmtId="0" fontId="23" fillId="0" borderId="0" xfId="0" applyFont="1"/>
    <xf numFmtId="0" fontId="26" fillId="0" borderId="0" xfId="0" applyFont="1"/>
    <xf numFmtId="0" fontId="29" fillId="0" borderId="0" xfId="0" applyFont="1"/>
    <xf numFmtId="0" fontId="18" fillId="0" borderId="0" xfId="0" applyFont="1"/>
    <xf numFmtId="0" fontId="19" fillId="0" borderId="0" xfId="0" applyFont="1"/>
    <xf numFmtId="0" fontId="17" fillId="0" borderId="0" xfId="0" applyFont="1"/>
    <xf numFmtId="0" fontId="29" fillId="0" borderId="0" xfId="0" applyFont="1" applyBorder="1" applyAlignment="1">
      <alignment vertical="center"/>
    </xf>
    <xf numFmtId="0" fontId="30" fillId="0" borderId="0" xfId="0" applyFont="1" applyBorder="1" applyAlignment="1">
      <alignment vertical="center"/>
    </xf>
    <xf numFmtId="0" fontId="14" fillId="0" borderId="0" xfId="0" applyFont="1" applyFill="1"/>
    <xf numFmtId="0" fontId="15" fillId="0" borderId="0" xfId="0" applyFont="1" applyFill="1"/>
    <xf numFmtId="0" fontId="11" fillId="0" borderId="0" xfId="0" applyFont="1" applyFill="1"/>
    <xf numFmtId="0" fontId="5" fillId="0" borderId="0" xfId="0" applyFont="1" applyFill="1"/>
    <xf numFmtId="164" fontId="5" fillId="0" borderId="0" xfId="0" applyNumberFormat="1" applyFont="1" applyFill="1"/>
    <xf numFmtId="0" fontId="5" fillId="0" borderId="0" xfId="0" applyFont="1" applyFill="1" applyAlignment="1">
      <alignment horizontal="center"/>
    </xf>
    <xf numFmtId="164" fontId="5" fillId="0" borderId="0" xfId="0" applyNumberFormat="1" applyFont="1" applyFill="1" applyAlignment="1">
      <alignment horizontal="center" vertical="center"/>
    </xf>
    <xf numFmtId="0" fontId="19" fillId="0" borderId="0" xfId="0" applyFont="1" applyFill="1"/>
    <xf numFmtId="165" fontId="5" fillId="0" borderId="0" xfId="3" applyFont="1" applyFill="1"/>
    <xf numFmtId="166" fontId="5" fillId="0" borderId="0" xfId="0" applyNumberFormat="1" applyFont="1" applyFill="1"/>
    <xf numFmtId="0" fontId="18" fillId="0" borderId="0" xfId="0" applyFont="1" applyFill="1"/>
    <xf numFmtId="0" fontId="24" fillId="0" borderId="0" xfId="0" applyFont="1" applyFill="1"/>
    <xf numFmtId="0" fontId="23" fillId="0" borderId="0" xfId="0" applyFont="1" applyFill="1"/>
    <xf numFmtId="0" fontId="25" fillId="0" borderId="0" xfId="0" applyFont="1" applyFill="1" applyBorder="1"/>
    <xf numFmtId="0" fontId="14" fillId="0" borderId="0" xfId="1" applyFont="1" applyFill="1" applyBorder="1"/>
    <xf numFmtId="0" fontId="30" fillId="0" borderId="0" xfId="0" applyFont="1" applyFill="1" applyBorder="1"/>
    <xf numFmtId="0" fontId="29" fillId="0" borderId="0" xfId="0" applyFont="1" applyFill="1" applyBorder="1"/>
    <xf numFmtId="0" fontId="23" fillId="0" borderId="0" xfId="0" applyFont="1" applyFill="1" applyBorder="1"/>
    <xf numFmtId="0" fontId="24" fillId="0" borderId="0" xfId="0" applyFont="1" applyFill="1" applyBorder="1"/>
    <xf numFmtId="0" fontId="23" fillId="0" borderId="0" xfId="1" applyFont="1" applyFill="1" applyBorder="1"/>
    <xf numFmtId="0" fontId="14" fillId="0" borderId="0" xfId="2" applyFont="1" applyFill="1" applyAlignment="1" applyProtection="1"/>
    <xf numFmtId="0" fontId="32" fillId="0" borderId="0" xfId="2" applyFont="1" applyFill="1" applyAlignment="1" applyProtection="1"/>
    <xf numFmtId="167" fontId="5" fillId="0" borderId="0" xfId="4" applyNumberFormat="1" applyFont="1" applyFill="1"/>
    <xf numFmtId="164" fontId="5" fillId="0" borderId="0" xfId="0" applyNumberFormat="1" applyFont="1"/>
    <xf numFmtId="168" fontId="5" fillId="0" borderId="0" xfId="0" applyNumberFormat="1" applyFont="1" applyFill="1" applyAlignment="1">
      <alignment horizontal="right"/>
    </xf>
    <xf numFmtId="168" fontId="5" fillId="0" borderId="0" xfId="0" applyNumberFormat="1" applyFont="1" applyFill="1" applyAlignment="1">
      <alignment horizontal="right" vertical="center"/>
    </xf>
    <xf numFmtId="168" fontId="29" fillId="0" borderId="0" xfId="0" applyNumberFormat="1" applyFont="1" applyFill="1" applyBorder="1"/>
    <xf numFmtId="168" fontId="29" fillId="0" borderId="0" xfId="0" applyNumberFormat="1" applyFont="1"/>
    <xf numFmtId="168" fontId="28" fillId="0" borderId="0" xfId="0" applyNumberFormat="1" applyFont="1" applyBorder="1" applyAlignment="1">
      <alignment horizontal="right"/>
    </xf>
    <xf numFmtId="168" fontId="29" fillId="0" borderId="0" xfId="0" applyNumberFormat="1" applyFont="1" applyBorder="1" applyAlignment="1">
      <alignment horizontal="right"/>
    </xf>
    <xf numFmtId="168" fontId="5" fillId="0" borderId="0" xfId="5" applyNumberFormat="1" applyFont="1" applyFill="1" applyAlignment="1">
      <alignment horizontal="right"/>
    </xf>
    <xf numFmtId="0" fontId="25" fillId="0" borderId="12" xfId="0" applyFont="1" applyFill="1" applyBorder="1" applyAlignment="1">
      <alignment vertical="center"/>
    </xf>
    <xf numFmtId="168" fontId="14" fillId="0" borderId="0" xfId="0" applyNumberFormat="1" applyFont="1" applyFill="1"/>
    <xf numFmtId="0" fontId="35" fillId="0" borderId="0" xfId="0" applyFont="1"/>
    <xf numFmtId="0" fontId="22" fillId="0" borderId="0" xfId="0" applyFont="1"/>
    <xf numFmtId="0" fontId="30" fillId="0" borderId="0" xfId="0" applyFont="1" applyFill="1"/>
    <xf numFmtId="168" fontId="29" fillId="0" borderId="0" xfId="0" applyNumberFormat="1" applyFont="1" applyAlignment="1">
      <alignment horizontal="right"/>
    </xf>
    <xf numFmtId="0" fontId="23" fillId="0" borderId="14" xfId="0" applyFont="1" applyBorder="1"/>
    <xf numFmtId="0" fontId="26" fillId="0" borderId="12" xfId="0" applyFont="1" applyFill="1" applyBorder="1" applyAlignment="1">
      <alignment vertical="top" wrapText="1"/>
    </xf>
    <xf numFmtId="0" fontId="26" fillId="0" borderId="11" xfId="0" applyFont="1" applyFill="1" applyBorder="1" applyAlignment="1">
      <alignment vertical="top" wrapText="1"/>
    </xf>
    <xf numFmtId="0" fontId="18" fillId="0" borderId="11" xfId="0" applyFont="1" applyFill="1" applyBorder="1" applyAlignment="1">
      <alignment vertical="top" wrapText="1"/>
    </xf>
    <xf numFmtId="0" fontId="27" fillId="0" borderId="12" xfId="5" applyFont="1" applyFill="1" applyBorder="1" applyAlignment="1">
      <alignment horizontal="left" vertical="center" wrapText="1"/>
    </xf>
    <xf numFmtId="0" fontId="27" fillId="0" borderId="12" xfId="5" applyFont="1" applyFill="1" applyBorder="1" applyAlignment="1">
      <alignment horizontal="left" wrapText="1"/>
    </xf>
    <xf numFmtId="0" fontId="11" fillId="0" borderId="12" xfId="1" applyFont="1" applyFill="1" applyBorder="1" applyAlignment="1">
      <alignment horizontal="center"/>
    </xf>
    <xf numFmtId="0" fontId="18" fillId="0" borderId="32" xfId="0" applyFont="1" applyBorder="1" applyAlignment="1">
      <alignment vertical="top" wrapText="1"/>
    </xf>
    <xf numFmtId="0" fontId="18" fillId="0" borderId="32" xfId="0" applyFont="1" applyBorder="1" applyAlignment="1">
      <alignment horizontal="left" vertical="top" wrapText="1"/>
    </xf>
    <xf numFmtId="0" fontId="26" fillId="0" borderId="12" xfId="0" applyFont="1" applyBorder="1" applyAlignment="1">
      <alignment vertical="top" wrapText="1"/>
    </xf>
    <xf numFmtId="0" fontId="26" fillId="0" borderId="12" xfId="0" applyFont="1" applyBorder="1" applyAlignment="1">
      <alignment horizontal="left" vertical="top" wrapText="1"/>
    </xf>
    <xf numFmtId="0" fontId="18" fillId="0" borderId="32" xfId="1" applyFont="1" applyFill="1" applyBorder="1" applyAlignment="1">
      <alignment horizontal="center"/>
    </xf>
    <xf numFmtId="0" fontId="26" fillId="0" borderId="16" xfId="0" applyFont="1" applyFill="1" applyBorder="1" applyAlignment="1">
      <alignment vertical="top" wrapText="1"/>
    </xf>
    <xf numFmtId="0" fontId="18" fillId="0" borderId="14" xfId="0" applyFont="1" applyFill="1" applyBorder="1" applyAlignment="1">
      <alignment vertical="top" wrapText="1"/>
    </xf>
    <xf numFmtId="0" fontId="18" fillId="0" borderId="14" xfId="0" applyFont="1" applyFill="1" applyBorder="1" applyAlignment="1">
      <alignment horizontal="center"/>
    </xf>
    <xf numFmtId="0" fontId="11" fillId="0" borderId="11" xfId="0" applyFont="1" applyFill="1" applyBorder="1" applyAlignment="1">
      <alignment horizontal="center"/>
    </xf>
    <xf numFmtId="0" fontId="25" fillId="0" borderId="16" xfId="0" applyFont="1" applyBorder="1"/>
    <xf numFmtId="0" fontId="33" fillId="2" borderId="0" xfId="1" applyFont="1" applyFill="1" applyAlignment="1">
      <alignment horizontal="center"/>
    </xf>
    <xf numFmtId="0" fontId="37" fillId="2" borderId="0" xfId="1" applyFont="1" applyFill="1"/>
    <xf numFmtId="0" fontId="24" fillId="2" borderId="0" xfId="1" applyFont="1" applyFill="1"/>
    <xf numFmtId="0" fontId="14" fillId="2" borderId="0" xfId="1" applyFont="1" applyFill="1"/>
    <xf numFmtId="0" fontId="23" fillId="2" borderId="0" xfId="1" applyFont="1" applyFill="1"/>
    <xf numFmtId="0" fontId="33" fillId="2" borderId="0" xfId="1" applyFont="1" applyFill="1"/>
    <xf numFmtId="0" fontId="15" fillId="2" borderId="0" xfId="1" applyFont="1" applyFill="1"/>
    <xf numFmtId="0" fontId="38" fillId="2" borderId="0" xfId="2" applyFont="1" applyFill="1" applyAlignment="1" applyProtection="1"/>
    <xf numFmtId="0" fontId="39" fillId="2" borderId="0" xfId="2" applyFont="1" applyFill="1" applyAlignment="1" applyProtection="1"/>
    <xf numFmtId="168" fontId="5" fillId="0" borderId="0" xfId="5" applyNumberFormat="1" applyFont="1" applyFill="1"/>
    <xf numFmtId="168" fontId="5" fillId="3" borderId="0" xfId="5" applyNumberFormat="1" applyFont="1" applyFill="1" applyAlignment="1">
      <alignment horizontal="right"/>
    </xf>
    <xf numFmtId="168" fontId="29" fillId="3" borderId="0" xfId="0" applyNumberFormat="1" applyFont="1" applyFill="1" applyBorder="1" applyAlignment="1">
      <alignment horizontal="right"/>
    </xf>
    <xf numFmtId="164" fontId="5" fillId="3" borderId="0" xfId="0" applyNumberFormat="1" applyFont="1" applyFill="1"/>
    <xf numFmtId="168" fontId="29" fillId="3" borderId="0" xfId="0" applyNumberFormat="1" applyFont="1" applyFill="1" applyBorder="1"/>
    <xf numFmtId="168" fontId="29" fillId="3" borderId="0" xfId="0" applyNumberFormat="1" applyFont="1" applyFill="1"/>
    <xf numFmtId="0" fontId="40" fillId="0" borderId="0" xfId="0" applyFont="1"/>
    <xf numFmtId="0" fontId="5" fillId="0" borderId="0" xfId="0" applyFont="1" applyBorder="1"/>
    <xf numFmtId="0" fontId="11" fillId="0" borderId="12" xfId="5" applyFont="1" applyFill="1" applyBorder="1"/>
    <xf numFmtId="0" fontId="26" fillId="0" borderId="12" xfId="0" applyFont="1" applyBorder="1"/>
    <xf numFmtId="0" fontId="27" fillId="0" borderId="16" xfId="0" applyFont="1" applyFill="1" applyBorder="1" applyAlignment="1">
      <alignment horizontal="center" vertical="top" wrapText="1"/>
    </xf>
    <xf numFmtId="0" fontId="21" fillId="0" borderId="14" xfId="0" applyFont="1" applyFill="1" applyBorder="1" applyAlignment="1">
      <alignment horizontal="center" vertical="top" wrapText="1"/>
    </xf>
    <xf numFmtId="0" fontId="5" fillId="0" borderId="0" xfId="1" applyFont="1" applyFill="1" applyAlignment="1">
      <alignment horizontal="left"/>
    </xf>
    <xf numFmtId="0" fontId="20" fillId="0" borderId="12" xfId="5" applyFont="1" applyFill="1" applyBorder="1" applyAlignment="1">
      <alignment horizontal="center" vertical="center" wrapText="1"/>
    </xf>
    <xf numFmtId="0" fontId="20" fillId="0" borderId="16" xfId="5" applyFont="1" applyFill="1" applyBorder="1" applyAlignment="1">
      <alignment horizontal="center" wrapText="1"/>
    </xf>
    <xf numFmtId="0" fontId="21" fillId="0" borderId="17" xfId="5" applyFont="1" applyFill="1" applyBorder="1" applyAlignment="1">
      <alignment horizontal="center" vertical="top" wrapText="1"/>
    </xf>
    <xf numFmtId="0" fontId="21" fillId="0" borderId="18" xfId="5" applyFont="1" applyFill="1" applyBorder="1" applyAlignment="1">
      <alignment horizontal="center" vertical="top" wrapText="1"/>
    </xf>
    <xf numFmtId="0" fontId="21" fillId="0" borderId="14" xfId="5" applyFont="1" applyFill="1" applyBorder="1" applyAlignment="1">
      <alignment horizontal="center" vertical="top" wrapText="1"/>
    </xf>
    <xf numFmtId="0" fontId="11" fillId="0" borderId="12" xfId="1" applyFont="1" applyFill="1" applyBorder="1" applyAlignment="1">
      <alignment horizontal="center" vertical="center"/>
    </xf>
    <xf numFmtId="0" fontId="11" fillId="0" borderId="11" xfId="1" applyFont="1" applyFill="1" applyBorder="1" applyAlignment="1">
      <alignment horizontal="center" vertical="center"/>
    </xf>
    <xf numFmtId="0" fontId="18" fillId="0" borderId="0" xfId="1" applyFont="1" applyFill="1" applyAlignment="1">
      <alignment horizontal="center" vertical="center"/>
    </xf>
    <xf numFmtId="0" fontId="18" fillId="0" borderId="14" xfId="1" applyFont="1" applyFill="1" applyBorder="1" applyAlignment="1">
      <alignment horizontal="center" vertical="center"/>
    </xf>
    <xf numFmtId="0" fontId="26" fillId="0" borderId="12" xfId="0" applyFont="1" applyBorder="1" applyAlignment="1">
      <alignment horizontal="center" vertical="center" wrapText="1"/>
    </xf>
    <xf numFmtId="0" fontId="18" fillId="0" borderId="12" xfId="5" applyFont="1" applyFill="1" applyBorder="1" applyAlignment="1">
      <alignment horizontal="center" vertical="center"/>
    </xf>
    <xf numFmtId="0" fontId="18" fillId="0" borderId="12" xfId="0" applyFont="1" applyBorder="1" applyAlignment="1">
      <alignment horizontal="center" vertical="center" wrapText="1"/>
    </xf>
    <xf numFmtId="0" fontId="26" fillId="0" borderId="0" xfId="0" applyFont="1" applyAlignment="1">
      <alignment horizontal="center" vertical="center"/>
    </xf>
    <xf numFmtId="0" fontId="11" fillId="0" borderId="12" xfId="5" applyFont="1" applyFill="1" applyBorder="1" applyAlignment="1">
      <alignment horizontal="center" vertical="center"/>
    </xf>
    <xf numFmtId="0" fontId="29" fillId="0" borderId="0" xfId="0" applyFont="1" applyAlignment="1">
      <alignment horizontal="center" vertical="center"/>
    </xf>
    <xf numFmtId="0" fontId="19" fillId="0" borderId="0" xfId="0" applyFont="1" applyAlignment="1">
      <alignment horizontal="center" vertical="center"/>
    </xf>
    <xf numFmtId="0" fontId="29" fillId="0" borderId="0" xfId="0" applyFont="1" applyFill="1"/>
    <xf numFmtId="164" fontId="5" fillId="0" borderId="0" xfId="0" applyNumberFormat="1" applyFont="1" applyFill="1" applyAlignment="1">
      <alignment horizontal="right" vertical="center"/>
    </xf>
    <xf numFmtId="164" fontId="5" fillId="3" borderId="0" xfId="0" applyNumberFormat="1" applyFont="1" applyFill="1" applyAlignment="1">
      <alignment horizontal="right"/>
    </xf>
    <xf numFmtId="164" fontId="5" fillId="3" borderId="0" xfId="0" applyNumberFormat="1" applyFont="1" applyFill="1" applyAlignment="1">
      <alignment horizontal="right" vertical="center"/>
    </xf>
    <xf numFmtId="168" fontId="5" fillId="0" borderId="0" xfId="3" applyNumberFormat="1" applyFont="1" applyFill="1" applyAlignment="1">
      <alignment vertical="center"/>
    </xf>
    <xf numFmtId="168" fontId="5" fillId="0" borderId="0" xfId="4" applyNumberFormat="1" applyFont="1" applyFill="1" applyAlignment="1">
      <alignment vertical="center"/>
    </xf>
    <xf numFmtId="168" fontId="5" fillId="0" borderId="0" xfId="3" applyNumberFormat="1" applyFont="1" applyFill="1"/>
    <xf numFmtId="164" fontId="5" fillId="0" borderId="0" xfId="5" applyNumberFormat="1" applyFont="1" applyFill="1"/>
    <xf numFmtId="164" fontId="30" fillId="0" borderId="0" xfId="0" applyNumberFormat="1" applyFont="1" applyBorder="1"/>
    <xf numFmtId="168" fontId="5" fillId="0" borderId="0" xfId="0" applyNumberFormat="1" applyFont="1" applyFill="1"/>
    <xf numFmtId="168" fontId="5" fillId="0" borderId="0" xfId="0" applyNumberFormat="1" applyFont="1" applyFill="1" applyAlignment="1">
      <alignment horizontal="center" vertical="center"/>
    </xf>
    <xf numFmtId="164" fontId="30" fillId="0" borderId="0" xfId="0" applyNumberFormat="1" applyFont="1" applyFill="1" applyBorder="1"/>
    <xf numFmtId="168" fontId="5" fillId="0" borderId="0" xfId="0" applyNumberFormat="1" applyFont="1"/>
    <xf numFmtId="168" fontId="15" fillId="0" borderId="0" xfId="0" applyNumberFormat="1" applyFont="1"/>
    <xf numFmtId="164" fontId="30" fillId="0" borderId="0" xfId="0" applyNumberFormat="1" applyFont="1"/>
    <xf numFmtId="0" fontId="18" fillId="0" borderId="0" xfId="0" applyFont="1" applyAlignment="1">
      <alignment horizontal="center" vertical="center"/>
    </xf>
    <xf numFmtId="0" fontId="29" fillId="0" borderId="0" xfId="0" applyFont="1" applyFill="1" applyAlignment="1">
      <alignment horizontal="center" vertical="center"/>
    </xf>
    <xf numFmtId="0" fontId="11" fillId="0" borderId="16" xfId="5" applyFont="1" applyFill="1" applyBorder="1" applyAlignment="1">
      <alignment horizontal="center" vertical="center" wrapText="1"/>
    </xf>
    <xf numFmtId="0" fontId="26" fillId="0" borderId="16" xfId="0" applyFont="1" applyFill="1" applyBorder="1" applyAlignment="1">
      <alignment horizontal="center" vertical="center" wrapText="1"/>
    </xf>
    <xf numFmtId="0" fontId="11" fillId="0" borderId="12" xfId="5" applyFont="1" applyFill="1" applyBorder="1" applyAlignment="1">
      <alignment horizontal="center" vertical="center" wrapText="1"/>
    </xf>
    <xf numFmtId="0" fontId="29" fillId="0" borderId="0" xfId="0" applyFont="1" applyFill="1" applyAlignment="1">
      <alignment vertical="center"/>
    </xf>
    <xf numFmtId="0" fontId="18" fillId="0" borderId="14" xfId="5" applyFont="1" applyFill="1" applyBorder="1" applyAlignment="1">
      <alignment vertical="center" wrapText="1"/>
    </xf>
    <xf numFmtId="0" fontId="18" fillId="0" borderId="14" xfId="0" applyFont="1" applyFill="1" applyBorder="1" applyAlignment="1">
      <alignment vertical="center" wrapText="1"/>
    </xf>
    <xf numFmtId="0" fontId="18" fillId="0" borderId="12" xfId="5" applyFont="1" applyFill="1" applyBorder="1" applyAlignment="1">
      <alignment vertical="center" wrapText="1"/>
    </xf>
    <xf numFmtId="0" fontId="52" fillId="2" borderId="0" xfId="2" applyFont="1" applyFill="1" applyAlignment="1" applyProtection="1"/>
    <xf numFmtId="0" fontId="53" fillId="2" borderId="0" xfId="1" applyFont="1" applyFill="1"/>
    <xf numFmtId="0" fontId="11" fillId="0" borderId="12" xfId="0" applyFont="1" applyBorder="1" applyAlignment="1">
      <alignment vertical="center" wrapText="1"/>
    </xf>
    <xf numFmtId="0" fontId="18" fillId="0" borderId="0" xfId="5" applyFont="1" applyFill="1" applyBorder="1"/>
    <xf numFmtId="0" fontId="11" fillId="0" borderId="0" xfId="5" applyFont="1" applyFill="1" applyBorder="1" applyAlignment="1">
      <alignment wrapText="1"/>
    </xf>
    <xf numFmtId="0" fontId="11" fillId="0" borderId="0" xfId="5" applyFont="1" applyFill="1" applyBorder="1" applyAlignment="1">
      <alignment horizontal="center" vertical="center" wrapText="1"/>
    </xf>
    <xf numFmtId="0" fontId="18" fillId="0" borderId="0" xfId="5" applyFont="1" applyFill="1" applyBorder="1" applyAlignment="1">
      <alignment vertical="center" wrapText="1"/>
    </xf>
    <xf numFmtId="0" fontId="18" fillId="0" borderId="0" xfId="5" applyFont="1" applyFill="1" applyBorder="1" applyAlignment="1">
      <alignment horizontal="center" vertical="top" wrapText="1"/>
    </xf>
    <xf numFmtId="0" fontId="18" fillId="0" borderId="12" xfId="0" applyFont="1" applyBorder="1" applyAlignment="1">
      <alignment vertical="center" wrapText="1"/>
    </xf>
    <xf numFmtId="0" fontId="18" fillId="0" borderId="12" xfId="5" applyFont="1" applyFill="1" applyBorder="1" applyAlignment="1">
      <alignment horizontal="center" vertical="center" wrapText="1"/>
    </xf>
    <xf numFmtId="0" fontId="20" fillId="0" borderId="12" xfId="0" applyFont="1" applyBorder="1" applyAlignment="1">
      <alignment vertical="center" wrapText="1"/>
    </xf>
    <xf numFmtId="0" fontId="21" fillId="0" borderId="12" xfId="5" applyFont="1" applyFill="1" applyBorder="1" applyAlignment="1">
      <alignment horizontal="center" vertical="center" wrapText="1"/>
    </xf>
    <xf numFmtId="0" fontId="21" fillId="0" borderId="12" xfId="0" applyFont="1" applyBorder="1" applyAlignment="1">
      <alignment vertical="center" wrapText="1"/>
    </xf>
    <xf numFmtId="164" fontId="29" fillId="0" borderId="0" xfId="0" applyNumberFormat="1" applyFont="1"/>
    <xf numFmtId="0" fontId="26"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36" fillId="0" borderId="0" xfId="0" applyFont="1"/>
    <xf numFmtId="0" fontId="55" fillId="2" borderId="4" xfId="1" applyFont="1" applyFill="1" applyBorder="1"/>
    <xf numFmtId="0" fontId="55" fillId="2" borderId="0" xfId="1" applyFont="1" applyFill="1" applyBorder="1"/>
    <xf numFmtId="0" fontId="55" fillId="2" borderId="5" xfId="1" applyFont="1" applyFill="1" applyBorder="1"/>
    <xf numFmtId="0" fontId="57" fillId="2" borderId="4" xfId="1" applyFont="1" applyFill="1" applyBorder="1" applyAlignment="1">
      <alignment horizontal="center"/>
    </xf>
    <xf numFmtId="0" fontId="58" fillId="2" borderId="4" xfId="1" applyFont="1" applyFill="1" applyBorder="1"/>
    <xf numFmtId="0" fontId="11" fillId="0" borderId="12" xfId="5" applyFont="1" applyFill="1" applyBorder="1" applyAlignment="1">
      <alignment horizontal="center" vertical="center" wrapText="1"/>
    </xf>
    <xf numFmtId="0" fontId="18" fillId="0" borderId="12" xfId="5" applyFont="1" applyFill="1" applyBorder="1" applyAlignment="1">
      <alignment horizontal="center" vertical="center" wrapText="1"/>
    </xf>
    <xf numFmtId="0" fontId="18" fillId="0" borderId="15" xfId="0" applyFont="1" applyBorder="1" applyAlignment="1">
      <alignment horizontal="center" vertical="center" wrapText="1"/>
    </xf>
    <xf numFmtId="0" fontId="26" fillId="0" borderId="15" xfId="0" applyFont="1" applyBorder="1" applyAlignment="1">
      <alignment horizontal="center" vertical="center" wrapText="1"/>
    </xf>
    <xf numFmtId="0" fontId="18" fillId="0" borderId="12" xfId="1" applyFont="1" applyFill="1" applyBorder="1" applyAlignment="1">
      <alignment horizontal="center" vertical="center" wrapText="1"/>
    </xf>
    <xf numFmtId="0" fontId="26" fillId="0" borderId="37" xfId="0" applyFont="1" applyBorder="1" applyAlignment="1">
      <alignment horizontal="center" vertical="center" wrapText="1"/>
    </xf>
    <xf numFmtId="0" fontId="18" fillId="0" borderId="0" xfId="0" applyFont="1" applyAlignment="1">
      <alignment horizontal="center" vertical="center" wrapText="1"/>
    </xf>
    <xf numFmtId="0" fontId="26" fillId="0" borderId="12" xfId="0" applyFont="1" applyFill="1" applyBorder="1" applyAlignment="1">
      <alignment horizontal="center" vertical="center" wrapText="1"/>
    </xf>
    <xf numFmtId="0" fontId="26"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5" fillId="2" borderId="4"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5" fillId="2" borderId="4" xfId="1" applyFont="1" applyFill="1" applyBorder="1" applyAlignment="1">
      <alignment horizontal="center" vertical="center" wrapText="1"/>
    </xf>
    <xf numFmtId="0" fontId="55" fillId="2" borderId="0" xfId="1" applyFont="1" applyFill="1" applyBorder="1" applyAlignment="1">
      <alignment horizontal="center" vertical="center" wrapText="1"/>
    </xf>
    <xf numFmtId="0" fontId="55" fillId="2" borderId="5" xfId="1" applyFont="1" applyFill="1" applyBorder="1" applyAlignment="1">
      <alignment horizontal="center" vertical="center" wrapText="1"/>
    </xf>
    <xf numFmtId="0" fontId="55" fillId="2" borderId="6" xfId="1" applyFont="1" applyFill="1" applyBorder="1" applyAlignment="1">
      <alignment horizontal="center" vertical="center" wrapText="1"/>
    </xf>
    <xf numFmtId="0" fontId="55" fillId="2" borderId="7" xfId="1" applyFont="1" applyFill="1" applyBorder="1" applyAlignment="1">
      <alignment horizontal="center" vertical="center" wrapText="1"/>
    </xf>
    <xf numFmtId="0" fontId="55" fillId="2" borderId="8" xfId="1" applyFont="1" applyFill="1" applyBorder="1" applyAlignment="1">
      <alignment horizontal="center" vertical="center" wrapText="1"/>
    </xf>
    <xf numFmtId="17" fontId="12" fillId="2" borderId="0" xfId="1" quotePrefix="1" applyNumberFormat="1" applyFont="1" applyFill="1" applyAlignment="1">
      <alignment horizontal="center"/>
    </xf>
    <xf numFmtId="17" fontId="12" fillId="2" borderId="0" xfId="1" applyNumberFormat="1" applyFont="1" applyFill="1" applyAlignment="1">
      <alignment horizontal="center"/>
    </xf>
    <xf numFmtId="0" fontId="6" fillId="2" borderId="4" xfId="1" applyFont="1" applyFill="1" applyBorder="1" applyAlignment="1">
      <alignment horizontal="center"/>
    </xf>
    <xf numFmtId="0" fontId="6" fillId="2" borderId="0" xfId="1" applyFont="1" applyFill="1" applyBorder="1" applyAlignment="1">
      <alignment horizontal="center"/>
    </xf>
    <xf numFmtId="0" fontId="6" fillId="2" borderId="5" xfId="1" applyFont="1" applyFill="1" applyBorder="1" applyAlignment="1">
      <alignment horizontal="center"/>
    </xf>
    <xf numFmtId="0" fontId="56" fillId="2" borderId="4" xfId="1" applyFont="1" applyFill="1" applyBorder="1" applyAlignment="1">
      <alignment horizontal="center"/>
    </xf>
    <xf numFmtId="0" fontId="56" fillId="2" borderId="0" xfId="1" applyFont="1" applyFill="1" applyBorder="1" applyAlignment="1">
      <alignment horizontal="center"/>
    </xf>
    <xf numFmtId="0" fontId="56" fillId="2" borderId="5" xfId="1" applyFont="1" applyFill="1" applyBorder="1" applyAlignment="1">
      <alignment horizontal="center"/>
    </xf>
    <xf numFmtId="17" fontId="6" fillId="2" borderId="4" xfId="1" applyNumberFormat="1" applyFont="1" applyFill="1" applyBorder="1" applyAlignment="1">
      <alignment horizontal="center"/>
    </xf>
    <xf numFmtId="17" fontId="6" fillId="2" borderId="0" xfId="1" applyNumberFormat="1" applyFont="1" applyFill="1" applyBorder="1" applyAlignment="1">
      <alignment horizontal="center"/>
    </xf>
    <xf numFmtId="17" fontId="6" fillId="2" borderId="5" xfId="1" applyNumberFormat="1" applyFont="1" applyFill="1" applyBorder="1" applyAlignment="1">
      <alignment horizontal="center"/>
    </xf>
    <xf numFmtId="17" fontId="56" fillId="2" borderId="4" xfId="1" applyNumberFormat="1" applyFont="1" applyFill="1" applyBorder="1" applyAlignment="1">
      <alignment horizontal="center"/>
    </xf>
    <xf numFmtId="17" fontId="56" fillId="2" borderId="0" xfId="1" applyNumberFormat="1" applyFont="1" applyFill="1" applyBorder="1" applyAlignment="1">
      <alignment horizontal="center"/>
    </xf>
    <xf numFmtId="17" fontId="56" fillId="2" borderId="5" xfId="1" applyNumberFormat="1" applyFont="1" applyFill="1" applyBorder="1" applyAlignment="1">
      <alignment horizontal="center"/>
    </xf>
    <xf numFmtId="0" fontId="52" fillId="2" borderId="0" xfId="2" applyFont="1" applyFill="1" applyAlignment="1" applyProtection="1">
      <alignment horizontal="left"/>
    </xf>
    <xf numFmtId="0" fontId="39" fillId="2" borderId="0" xfId="2" applyFont="1" applyFill="1" applyAlignment="1" applyProtection="1">
      <alignment horizontal="left"/>
    </xf>
    <xf numFmtId="0" fontId="23" fillId="2" borderId="0" xfId="1" applyFont="1" applyFill="1" applyAlignment="1">
      <alignment horizontal="center"/>
    </xf>
    <xf numFmtId="0" fontId="14" fillId="2" borderId="0" xfId="1" applyFont="1" applyFill="1" applyAlignment="1">
      <alignment horizontal="center"/>
    </xf>
    <xf numFmtId="0" fontId="16" fillId="0" borderId="12" xfId="1" applyFont="1" applyFill="1" applyBorder="1" applyAlignment="1">
      <alignment horizontal="center"/>
    </xf>
    <xf numFmtId="0" fontId="17" fillId="0" borderId="0" xfId="1" applyFont="1" applyFill="1" applyAlignment="1">
      <alignment horizontal="center"/>
    </xf>
    <xf numFmtId="0" fontId="18" fillId="0" borderId="12"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14"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16" xfId="1" applyFont="1" applyFill="1" applyBorder="1" applyAlignment="1">
      <alignment horizontal="center" vertical="center"/>
    </xf>
    <xf numFmtId="0" fontId="16" fillId="0" borderId="0" xfId="5" applyFont="1" applyFill="1" applyAlignment="1">
      <alignment horizontal="center" vertical="center"/>
    </xf>
    <xf numFmtId="0" fontId="16" fillId="0" borderId="9" xfId="5" applyFont="1" applyFill="1" applyBorder="1" applyAlignment="1">
      <alignment horizontal="center" vertical="center"/>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17" fillId="0" borderId="0" xfId="5" applyFont="1" applyFill="1" applyAlignment="1">
      <alignment horizontal="center" vertical="center"/>
    </xf>
    <xf numFmtId="0" fontId="17" fillId="0" borderId="9" xfId="5" applyFont="1" applyFill="1" applyBorder="1" applyAlignment="1">
      <alignment horizontal="center" vertical="center"/>
    </xf>
    <xf numFmtId="0" fontId="23" fillId="0" borderId="16" xfId="5" applyFont="1" applyFill="1" applyBorder="1" applyAlignment="1">
      <alignment horizontal="center" vertical="center" wrapText="1"/>
    </xf>
    <xf numFmtId="0" fontId="23" fillId="0" borderId="24" xfId="5" applyFont="1" applyFill="1" applyBorder="1" applyAlignment="1">
      <alignment horizontal="center" vertical="center" wrapText="1"/>
    </xf>
    <xf numFmtId="0" fontId="23" fillId="0" borderId="25" xfId="5" applyFont="1" applyFill="1" applyBorder="1" applyAlignment="1">
      <alignment horizontal="center" vertical="center" wrapText="1"/>
    </xf>
    <xf numFmtId="0" fontId="23" fillId="0" borderId="26" xfId="5" applyFont="1" applyFill="1" applyBorder="1" applyAlignment="1">
      <alignment horizontal="center" vertical="center" wrapText="1"/>
    </xf>
    <xf numFmtId="0" fontId="23" fillId="0" borderId="22" xfId="5" applyFont="1" applyFill="1" applyBorder="1" applyAlignment="1">
      <alignment horizontal="center" vertical="center" wrapText="1"/>
    </xf>
    <xf numFmtId="0" fontId="23" fillId="0" borderId="23" xfId="5" applyFont="1" applyFill="1" applyBorder="1" applyAlignment="1">
      <alignment horizontal="center" vertical="center" wrapText="1"/>
    </xf>
    <xf numFmtId="0" fontId="18" fillId="0" borderId="18" xfId="0" applyFont="1" applyBorder="1" applyAlignment="1">
      <alignment horizontal="center" vertical="center" wrapText="1"/>
    </xf>
    <xf numFmtId="0" fontId="18" fillId="0" borderId="20" xfId="0" applyFont="1" applyBorder="1" applyAlignment="1">
      <alignment horizontal="center" vertical="center" wrapText="1"/>
    </xf>
    <xf numFmtId="0" fontId="14" fillId="0" borderId="12" xfId="5" applyFont="1" applyFill="1" applyBorder="1" applyAlignment="1">
      <alignment horizontal="center" wrapText="1"/>
    </xf>
    <xf numFmtId="0" fontId="11" fillId="0" borderId="12" xfId="0" applyFont="1" applyBorder="1" applyAlignment="1">
      <alignment horizontal="center" vertical="center" wrapText="1"/>
    </xf>
    <xf numFmtId="0" fontId="11" fillId="0" borderId="16" xfId="0" applyFont="1" applyBorder="1" applyAlignment="1">
      <alignment horizontal="center" vertical="center" wrapText="1"/>
    </xf>
    <xf numFmtId="0" fontId="23" fillId="0" borderId="14" xfId="0" applyFont="1" applyFill="1" applyBorder="1" applyAlignment="1">
      <alignment horizontal="center" vertical="top" wrapText="1"/>
    </xf>
    <xf numFmtId="0" fontId="18" fillId="0" borderId="14" xfId="0" applyFont="1" applyFill="1" applyBorder="1" applyAlignment="1">
      <alignment horizontal="center"/>
    </xf>
    <xf numFmtId="0" fontId="25" fillId="0" borderId="13" xfId="0" applyFont="1" applyFill="1" applyBorder="1" applyAlignment="1">
      <alignment horizontal="center" vertical="top" wrapText="1"/>
    </xf>
    <xf numFmtId="0" fontId="25" fillId="0" borderId="27" xfId="0" applyFont="1" applyFill="1" applyBorder="1" applyAlignment="1">
      <alignment horizontal="center" vertical="top" wrapText="1"/>
    </xf>
    <xf numFmtId="0" fontId="26" fillId="0" borderId="12" xfId="0" applyFont="1" applyFill="1" applyBorder="1" applyAlignment="1">
      <alignment horizontal="center"/>
    </xf>
    <xf numFmtId="0" fontId="26" fillId="0" borderId="12" xfId="0" applyFont="1" applyBorder="1" applyAlignment="1">
      <alignment horizontal="center" vertical="center"/>
    </xf>
    <xf numFmtId="0" fontId="18" fillId="0" borderId="32" xfId="0" applyFont="1" applyBorder="1" applyAlignment="1">
      <alignment horizontal="center" vertical="center"/>
    </xf>
    <xf numFmtId="0" fontId="16" fillId="0" borderId="12" xfId="5" applyFont="1" applyFill="1" applyBorder="1" applyAlignment="1">
      <alignment horizontal="center" vertical="center"/>
    </xf>
    <xf numFmtId="0" fontId="9" fillId="0" borderId="12" xfId="5" applyFont="1" applyFill="1" applyBorder="1" applyAlignment="1">
      <alignment horizontal="center"/>
    </xf>
    <xf numFmtId="0" fontId="54" fillId="0" borderId="12" xfId="5" applyFont="1" applyFill="1" applyBorder="1" applyAlignment="1">
      <alignment horizontal="center" vertical="center" wrapText="1"/>
    </xf>
    <xf numFmtId="0" fontId="11" fillId="0" borderId="12" xfId="5" applyFont="1" applyFill="1" applyBorder="1" applyAlignment="1">
      <alignment horizontal="center" vertical="center" wrapText="1"/>
    </xf>
    <xf numFmtId="0" fontId="11" fillId="0" borderId="12" xfId="5" applyFont="1" applyFill="1" applyBorder="1" applyAlignment="1">
      <alignment horizontal="center" wrapText="1"/>
    </xf>
    <xf numFmtId="0" fontId="18" fillId="0" borderId="24" xfId="5" applyFont="1" applyFill="1" applyBorder="1" applyAlignment="1">
      <alignment horizontal="center" vertical="center" wrapText="1"/>
    </xf>
    <xf numFmtId="0" fontId="18" fillId="0" borderId="10" xfId="5" applyFont="1" applyFill="1" applyBorder="1" applyAlignment="1">
      <alignment horizontal="center" vertical="center" wrapText="1"/>
    </xf>
    <xf numFmtId="0" fontId="18" fillId="0" borderId="36" xfId="5" applyFont="1" applyFill="1" applyBorder="1" applyAlignment="1">
      <alignment horizontal="center" vertical="center" wrapText="1"/>
    </xf>
    <xf numFmtId="0" fontId="17" fillId="0" borderId="35" xfId="5" applyFont="1" applyFill="1" applyBorder="1" applyAlignment="1">
      <alignment horizontal="center" vertical="center"/>
    </xf>
    <xf numFmtId="0" fontId="17" fillId="0" borderId="27" xfId="5" applyFont="1" applyFill="1" applyBorder="1" applyAlignment="1">
      <alignment horizontal="center" vertical="center"/>
    </xf>
    <xf numFmtId="0" fontId="18" fillId="0" borderId="16" xfId="0" applyFont="1" applyBorder="1" applyAlignment="1">
      <alignment horizontal="center" vertical="center"/>
    </xf>
    <xf numFmtId="0" fontId="18" fillId="0" borderId="37" xfId="0" applyFont="1" applyBorder="1" applyAlignment="1">
      <alignment horizontal="center" vertical="center"/>
    </xf>
    <xf numFmtId="0" fontId="18" fillId="0" borderId="12" xfId="5" applyFont="1" applyFill="1" applyBorder="1" applyAlignment="1">
      <alignment horizontal="center" vertical="center" wrapText="1"/>
    </xf>
    <xf numFmtId="0" fontId="18" fillId="0" borderId="12" xfId="5" applyFont="1" applyFill="1" applyBorder="1" applyAlignment="1">
      <alignment horizontal="center" vertical="center"/>
    </xf>
    <xf numFmtId="0" fontId="18" fillId="0" borderId="12" xfId="0" applyFont="1" applyBorder="1" applyAlignment="1">
      <alignment horizontal="center" vertical="center" wrapText="1"/>
    </xf>
    <xf numFmtId="0" fontId="18" fillId="0" borderId="12" xfId="0" applyFont="1" applyBorder="1" applyAlignment="1">
      <alignment horizontal="center"/>
    </xf>
    <xf numFmtId="0" fontId="17" fillId="0" borderId="14" xfId="0" applyFont="1" applyFill="1" applyBorder="1" applyAlignment="1">
      <alignment horizontal="center"/>
    </xf>
    <xf numFmtId="0" fontId="16" fillId="0" borderId="0" xfId="0" applyFont="1" applyFill="1" applyAlignment="1">
      <alignment horizontal="center"/>
    </xf>
    <xf numFmtId="0" fontId="11" fillId="0" borderId="12" xfId="1" applyFont="1" applyFill="1" applyBorder="1" applyAlignment="1">
      <alignment horizontal="center"/>
    </xf>
    <xf numFmtId="0" fontId="18" fillId="0" borderId="33" xfId="1" applyFont="1" applyFill="1" applyBorder="1" applyAlignment="1">
      <alignment horizontal="center"/>
    </xf>
    <xf numFmtId="0" fontId="25" fillId="0" borderId="12" xfId="0" applyFont="1" applyFill="1" applyBorder="1" applyAlignment="1">
      <alignment horizontal="center"/>
    </xf>
    <xf numFmtId="0" fontId="25" fillId="0" borderId="12" xfId="0" applyFont="1" applyFill="1" applyBorder="1" applyAlignment="1">
      <alignment horizontal="center" vertical="top"/>
    </xf>
    <xf numFmtId="0" fontId="25" fillId="0" borderId="16" xfId="0" applyFont="1" applyFill="1" applyBorder="1" applyAlignment="1">
      <alignment horizontal="center" vertical="top"/>
    </xf>
    <xf numFmtId="0" fontId="17" fillId="0" borderId="14" xfId="0" applyFont="1" applyFill="1" applyBorder="1" applyAlignment="1">
      <alignment horizontal="center" vertical="center"/>
    </xf>
    <xf numFmtId="0" fontId="16" fillId="0" borderId="0" xfId="0" applyFont="1" applyFill="1" applyAlignment="1">
      <alignment horizontal="center" vertical="center"/>
    </xf>
    <xf numFmtId="0" fontId="16" fillId="0" borderId="9" xfId="0" applyFont="1" applyFill="1" applyBorder="1" applyAlignment="1">
      <alignment horizontal="center" vertical="center"/>
    </xf>
    <xf numFmtId="0" fontId="23" fillId="0" borderId="14" xfId="0" applyFont="1" applyFill="1" applyBorder="1" applyAlignment="1">
      <alignment horizontal="center"/>
    </xf>
    <xf numFmtId="0" fontId="23" fillId="0" borderId="14" xfId="0" applyFont="1" applyFill="1" applyBorder="1" applyAlignment="1">
      <alignment horizontal="center" vertical="top"/>
    </xf>
    <xf numFmtId="0" fontId="17" fillId="0" borderId="14" xfId="1" applyFont="1" applyFill="1" applyBorder="1" applyAlignment="1">
      <alignment horizontal="center"/>
    </xf>
    <xf numFmtId="0" fontId="16" fillId="0" borderId="0" xfId="1" applyFont="1" applyFill="1" applyAlignment="1">
      <alignment horizontal="center"/>
    </xf>
    <xf numFmtId="0" fontId="11" fillId="0" borderId="16" xfId="0" applyFont="1" applyFill="1" applyBorder="1" applyAlignment="1">
      <alignment horizontal="center"/>
    </xf>
    <xf numFmtId="0" fontId="36" fillId="0" borderId="12" xfId="0" applyFont="1" applyFill="1" applyBorder="1" applyAlignment="1">
      <alignment horizontal="center" vertical="center"/>
    </xf>
    <xf numFmtId="0" fontId="23" fillId="0" borderId="31"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1" xfId="5" applyFont="1" applyFill="1" applyBorder="1" applyAlignment="1">
      <alignment horizontal="center" vertical="center" wrapText="1"/>
    </xf>
    <xf numFmtId="0" fontId="23" fillId="0" borderId="10" xfId="5" applyFont="1" applyFill="1" applyBorder="1" applyAlignment="1">
      <alignment horizontal="center" vertical="center" wrapText="1"/>
    </xf>
    <xf numFmtId="0" fontId="23" fillId="0" borderId="29" xfId="5" applyFont="1" applyFill="1" applyBorder="1" applyAlignment="1">
      <alignment horizontal="center" vertical="center" wrapText="1"/>
    </xf>
    <xf numFmtId="0" fontId="23" fillId="0" borderId="30" xfId="5" applyFont="1" applyFill="1" applyBorder="1" applyAlignment="1">
      <alignment horizontal="center" vertical="center" wrapText="1"/>
    </xf>
    <xf numFmtId="0" fontId="23" fillId="0" borderId="28" xfId="5" applyFont="1" applyFill="1" applyBorder="1" applyAlignment="1">
      <alignment horizontal="center" vertical="center" wrapText="1"/>
    </xf>
    <xf numFmtId="0" fontId="25" fillId="0" borderId="12" xfId="5" applyFont="1" applyFill="1" applyBorder="1" applyAlignment="1">
      <alignment horizontal="center" vertical="center" wrapText="1"/>
    </xf>
    <xf numFmtId="0" fontId="25" fillId="0" borderId="12" xfId="5" applyFont="1" applyFill="1" applyBorder="1" applyAlignment="1">
      <alignment horizontal="center" vertical="top" wrapText="1"/>
    </xf>
    <xf numFmtId="0" fontId="25" fillId="0" borderId="12" xfId="0" applyFont="1" applyBorder="1" applyAlignment="1">
      <alignment horizontal="center" vertical="center" wrapText="1"/>
    </xf>
    <xf numFmtId="0" fontId="34" fillId="0" borderId="12" xfId="0" applyFont="1" applyFill="1" applyBorder="1" applyAlignment="1">
      <alignment horizontal="center" vertical="center" wrapText="1"/>
    </xf>
    <xf numFmtId="0" fontId="25" fillId="0" borderId="15" xfId="0" applyFont="1" applyFill="1" applyBorder="1" applyAlignment="1">
      <alignment horizontal="center"/>
    </xf>
    <xf numFmtId="0" fontId="25" fillId="0" borderId="34" xfId="0" applyFont="1" applyFill="1" applyBorder="1" applyAlignment="1">
      <alignment horizontal="center"/>
    </xf>
    <xf numFmtId="0" fontId="20" fillId="0" borderId="12" xfId="5" applyFont="1" applyFill="1" applyBorder="1" applyAlignment="1">
      <alignment horizontal="center" wrapText="1"/>
    </xf>
    <xf numFmtId="0" fontId="20" fillId="0" borderId="12" xfId="0" applyFont="1" applyBorder="1" applyAlignment="1">
      <alignment horizontal="center" vertical="center" wrapText="1"/>
    </xf>
    <xf numFmtId="0" fontId="27" fillId="0" borderId="12" xfId="0" applyFont="1" applyBorder="1" applyAlignment="1">
      <alignment horizontal="center" vertical="center"/>
    </xf>
    <xf numFmtId="0" fontId="25" fillId="0" borderId="12" xfId="0" applyFont="1" applyBorder="1" applyAlignment="1">
      <alignment horizontal="center"/>
    </xf>
    <xf numFmtId="0" fontId="23" fillId="0" borderId="32" xfId="0" applyFont="1" applyBorder="1" applyAlignment="1">
      <alignment horizontal="center"/>
    </xf>
    <xf numFmtId="0" fontId="23" fillId="0" borderId="33" xfId="0" applyFont="1" applyBorder="1" applyAlignment="1">
      <alignment horizontal="center"/>
    </xf>
    <xf numFmtId="0" fontId="23" fillId="0" borderId="33" xfId="0" applyFont="1" applyBorder="1" applyAlignment="1">
      <alignment horizontal="left"/>
    </xf>
    <xf numFmtId="0" fontId="25" fillId="0" borderId="34" xfId="0" applyFont="1" applyBorder="1" applyAlignment="1">
      <alignment horizontal="center"/>
    </xf>
    <xf numFmtId="0" fontId="23" fillId="0" borderId="34" xfId="0" applyFont="1" applyBorder="1" applyAlignment="1">
      <alignment horizontal="center"/>
    </xf>
    <xf numFmtId="0" fontId="17" fillId="0" borderId="0" xfId="0" applyFont="1" applyFill="1" applyAlignment="1">
      <alignment horizontal="center" vertical="center"/>
    </xf>
    <xf numFmtId="0" fontId="23" fillId="0" borderId="12" xfId="0" applyFont="1" applyFill="1" applyBorder="1" applyAlignment="1">
      <alignment horizontal="center"/>
    </xf>
    <xf numFmtId="0" fontId="23" fillId="0" borderId="12" xfId="0" applyFont="1" applyFill="1" applyBorder="1" applyAlignment="1">
      <alignment horizontal="center" vertical="top"/>
    </xf>
    <xf numFmtId="0" fontId="26" fillId="0" borderId="12" xfId="0" applyFont="1" applyBorder="1" applyAlignment="1">
      <alignment horizontal="center"/>
    </xf>
    <xf numFmtId="0" fontId="26" fillId="0" borderId="0" xfId="5" applyFont="1" applyFill="1" applyBorder="1" applyAlignment="1">
      <alignment horizontal="center"/>
    </xf>
    <xf numFmtId="0" fontId="18" fillId="0" borderId="0" xfId="5" applyFont="1" applyFill="1" applyBorder="1" applyAlignment="1">
      <alignment horizontal="center"/>
    </xf>
    <xf numFmtId="0" fontId="26" fillId="0" borderId="10" xfId="5" applyFont="1" applyFill="1" applyBorder="1" applyAlignment="1">
      <alignment horizontal="center"/>
    </xf>
    <xf numFmtId="0" fontId="18" fillId="0" borderId="10" xfId="5" applyFont="1" applyFill="1" applyBorder="1" applyAlignment="1">
      <alignment horizontal="center"/>
    </xf>
    <xf numFmtId="0" fontId="26" fillId="0" borderId="15" xfId="0" applyFont="1" applyBorder="1" applyAlignment="1">
      <alignment horizontal="center" vertical="center" wrapText="1"/>
    </xf>
    <xf numFmtId="0" fontId="26"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26" fillId="0" borderId="15" xfId="0" applyFont="1" applyBorder="1" applyAlignment="1">
      <alignment horizontal="center"/>
    </xf>
    <xf numFmtId="0" fontId="26" fillId="0" borderId="13" xfId="0" applyFont="1" applyBorder="1" applyAlignment="1">
      <alignment horizontal="center"/>
    </xf>
    <xf numFmtId="0" fontId="11" fillId="0" borderId="15" xfId="0" applyFont="1" applyFill="1" applyBorder="1" applyAlignment="1">
      <alignment horizontal="center"/>
    </xf>
    <xf numFmtId="0" fontId="11" fillId="0" borderId="34" xfId="0" applyFont="1" applyFill="1" applyBorder="1" applyAlignment="1">
      <alignment horizontal="center"/>
    </xf>
    <xf numFmtId="0" fontId="11" fillId="0" borderId="13" xfId="0" applyFont="1" applyFill="1" applyBorder="1" applyAlignment="1">
      <alignment horizontal="center"/>
    </xf>
    <xf numFmtId="0" fontId="26" fillId="0" borderId="34" xfId="0" applyFont="1" applyBorder="1" applyAlignment="1">
      <alignment horizontal="center" vertical="center" wrapText="1"/>
    </xf>
    <xf numFmtId="0" fontId="18" fillId="0" borderId="34" xfId="0" applyFont="1" applyBorder="1" applyAlignment="1">
      <alignment horizontal="center" vertical="center" wrapText="1"/>
    </xf>
  </cellXfs>
  <cellStyles count="6">
    <cellStyle name="Comma 2" xfId="3"/>
    <cellStyle name="Hyperlink" xfId="2" builtinId="8"/>
    <cellStyle name="Normal" xfId="0" builtinId="0"/>
    <cellStyle name="Normal 2" xfId="1"/>
    <cellStyle name="Normal 3" xf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152400</xdr:rowOff>
    </xdr:from>
    <xdr:to>
      <xdr:col>4</xdr:col>
      <xdr:colOff>685800</xdr:colOff>
      <xdr:row>14</xdr:row>
      <xdr:rowOff>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100" y="1457325"/>
          <a:ext cx="22479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209550</xdr:colOff>
      <xdr:row>6</xdr:row>
      <xdr:rowOff>180975</xdr:rowOff>
    </xdr:from>
    <xdr:to>
      <xdr:col>12</xdr:col>
      <xdr:colOff>685800</xdr:colOff>
      <xdr:row>13</xdr:row>
      <xdr:rowOff>152400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77150" y="1485900"/>
          <a:ext cx="21907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msfile1\igm\BeklentiAnk\INTERNET\beklent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DOCUME~1\mboka\LOCALS~1\Temp\KRD4_ANKT_BIRLESI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2"/>
      <sheetName val="İÇİNDEKİLER"/>
      <sheetName val="KATILIM"/>
      <sheetName val="SORU 1-a"/>
      <sheetName val="SORU 1-b"/>
      <sheetName val="SORU 1-c"/>
      <sheetName val="SORU 1-d"/>
      <sheetName val="SORU 2-a"/>
      <sheetName val="SORU 2-b"/>
      <sheetName val="SORU 3-a"/>
      <sheetName val="SORU 3-b"/>
      <sheetName val="SORU 4-a"/>
      <sheetName val="SORU 4-b"/>
      <sheetName val="SORU 5"/>
      <sheetName val="SORU 6"/>
      <sheetName val="YENİKATILIM"/>
      <sheetName val="beklent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ru-1"/>
      <sheetName val="Soru-2"/>
      <sheetName val="Soru-3"/>
      <sheetName val="Soru-4"/>
      <sheetName val="Soru-5"/>
      <sheetName val="Soru-6"/>
      <sheetName val="Soru-7"/>
      <sheetName val="Soru-8"/>
      <sheetName val="Soru-9"/>
      <sheetName val="Soru-10"/>
      <sheetName val="Soru-11"/>
      <sheetName val="Soru-12"/>
      <sheetName val="Soru-13"/>
      <sheetName val="Soru-14"/>
      <sheetName val="Soru-15"/>
      <sheetName val="Soru-16"/>
      <sheetName val="Soru-17"/>
      <sheetName val="Soru-18"/>
      <sheetName val="Soru-19"/>
      <sheetName val="Soru-20"/>
      <sheetName val="Soru-21"/>
      <sheetName val="BN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topLeftCell="A10" workbookViewId="0">
      <selection activeCell="F15" sqref="F15"/>
    </sheetView>
  </sheetViews>
  <sheetFormatPr defaultRowHeight="15" x14ac:dyDescent="0.3"/>
  <cols>
    <col min="1" max="7" width="11.7109375" style="4" customWidth="1"/>
    <col min="8" max="8" width="4.28515625" style="4" customWidth="1"/>
    <col min="9" max="15" width="12.85546875" style="4" customWidth="1"/>
    <col min="16" max="16384" width="9.140625" style="4"/>
  </cols>
  <sheetData>
    <row r="1" spans="1:15" x14ac:dyDescent="0.3">
      <c r="A1" s="1"/>
      <c r="B1" s="2"/>
      <c r="C1" s="2"/>
      <c r="D1" s="2"/>
      <c r="E1" s="2"/>
      <c r="F1" s="2"/>
      <c r="G1" s="3"/>
      <c r="I1" s="1"/>
      <c r="J1" s="2"/>
      <c r="K1" s="2"/>
      <c r="L1" s="2"/>
      <c r="M1" s="2"/>
      <c r="N1" s="2"/>
      <c r="O1" s="3"/>
    </row>
    <row r="2" spans="1:15" x14ac:dyDescent="0.3">
      <c r="A2" s="5"/>
      <c r="B2" s="6"/>
      <c r="C2" s="6"/>
      <c r="D2" s="6"/>
      <c r="E2" s="6"/>
      <c r="F2" s="6"/>
      <c r="G2" s="7"/>
      <c r="I2" s="220"/>
      <c r="J2" s="221"/>
      <c r="K2" s="221"/>
      <c r="L2" s="221"/>
      <c r="M2" s="221"/>
      <c r="N2" s="221"/>
      <c r="O2" s="222"/>
    </row>
    <row r="3" spans="1:15" x14ac:dyDescent="0.3">
      <c r="A3" s="5"/>
      <c r="B3" s="6"/>
      <c r="C3" s="6"/>
      <c r="D3" s="6"/>
      <c r="E3" s="6"/>
      <c r="F3" s="6"/>
      <c r="G3" s="7"/>
      <c r="I3" s="220"/>
      <c r="J3" s="221"/>
      <c r="K3" s="221"/>
      <c r="L3" s="221"/>
      <c r="M3" s="221"/>
      <c r="N3" s="221"/>
      <c r="O3" s="222"/>
    </row>
    <row r="4" spans="1:15" ht="24.75" x14ac:dyDescent="0.5">
      <c r="A4" s="249" t="s">
        <v>0</v>
      </c>
      <c r="B4" s="250"/>
      <c r="C4" s="250"/>
      <c r="D4" s="250"/>
      <c r="E4" s="250"/>
      <c r="F4" s="250"/>
      <c r="G4" s="251"/>
      <c r="I4" s="252" t="s">
        <v>1</v>
      </c>
      <c r="J4" s="253"/>
      <c r="K4" s="253"/>
      <c r="L4" s="253"/>
      <c r="M4" s="253"/>
      <c r="N4" s="253"/>
      <c r="O4" s="254"/>
    </row>
    <row r="5" spans="1:15" ht="24.75" x14ac:dyDescent="0.5">
      <c r="A5" s="8"/>
      <c r="B5" s="6"/>
      <c r="C5" s="6"/>
      <c r="D5" s="6"/>
      <c r="E5" s="6"/>
      <c r="F5" s="6"/>
      <c r="G5" s="7"/>
      <c r="I5" s="223"/>
      <c r="J5" s="221"/>
      <c r="K5" s="221"/>
      <c r="L5" s="221"/>
      <c r="M5" s="221"/>
      <c r="N5" s="221"/>
      <c r="O5" s="222"/>
    </row>
    <row r="6" spans="1:15" ht="24.75" x14ac:dyDescent="0.5">
      <c r="A6" s="8"/>
      <c r="B6" s="6"/>
      <c r="C6" s="6"/>
      <c r="D6" s="6"/>
      <c r="E6" s="6"/>
      <c r="F6" s="6"/>
      <c r="G6" s="7"/>
      <c r="I6" s="223"/>
      <c r="J6" s="221"/>
      <c r="K6" s="221"/>
      <c r="L6" s="221"/>
      <c r="M6" s="221"/>
      <c r="N6" s="221"/>
      <c r="O6" s="222"/>
    </row>
    <row r="7" spans="1:15" ht="24.75" x14ac:dyDescent="0.5">
      <c r="A7" s="8"/>
      <c r="B7" s="6"/>
      <c r="C7" s="6"/>
      <c r="D7" s="6"/>
      <c r="E7" s="6"/>
      <c r="F7" s="6"/>
      <c r="G7" s="7"/>
      <c r="I7" s="223"/>
      <c r="J7" s="221"/>
      <c r="K7" s="221"/>
      <c r="L7" s="221"/>
      <c r="M7" s="221"/>
      <c r="N7" s="221"/>
      <c r="O7" s="222"/>
    </row>
    <row r="8" spans="1:15" ht="24.75" x14ac:dyDescent="0.5">
      <c r="A8" s="8"/>
      <c r="B8" s="6"/>
      <c r="C8" s="6"/>
      <c r="D8" s="6"/>
      <c r="E8" s="6"/>
      <c r="F8" s="6"/>
      <c r="G8" s="7"/>
      <c r="I8" s="223"/>
      <c r="J8" s="221"/>
      <c r="K8" s="221"/>
      <c r="L8" s="221"/>
      <c r="M8" s="221"/>
      <c r="N8" s="221"/>
      <c r="O8" s="222"/>
    </row>
    <row r="9" spans="1:15" ht="17.25" customHeight="1" x14ac:dyDescent="0.5">
      <c r="A9" s="8"/>
      <c r="B9" s="6"/>
      <c r="C9" s="6"/>
      <c r="D9" s="6"/>
      <c r="E9" s="6"/>
      <c r="F9" s="6"/>
      <c r="G9" s="7"/>
      <c r="I9" s="223"/>
      <c r="J9" s="221"/>
      <c r="K9" s="221"/>
      <c r="L9" s="221"/>
      <c r="M9" s="221"/>
      <c r="N9" s="221"/>
      <c r="O9" s="222"/>
    </row>
    <row r="10" spans="1:15" ht="17.25" customHeight="1" x14ac:dyDescent="0.3">
      <c r="A10" s="5"/>
      <c r="B10" s="6"/>
      <c r="C10" s="6"/>
      <c r="D10" s="6"/>
      <c r="E10" s="6"/>
      <c r="F10" s="6"/>
      <c r="G10" s="7"/>
      <c r="I10" s="220"/>
      <c r="J10" s="221"/>
      <c r="K10" s="221"/>
      <c r="L10" s="221"/>
      <c r="M10" s="221"/>
      <c r="N10" s="221"/>
      <c r="O10" s="222"/>
    </row>
    <row r="11" spans="1:15" ht="17.25" customHeight="1" x14ac:dyDescent="0.4">
      <c r="A11" s="9"/>
      <c r="B11" s="6"/>
      <c r="C11" s="6"/>
      <c r="D11" s="6"/>
      <c r="E11" s="6"/>
      <c r="F11" s="6"/>
      <c r="G11" s="7"/>
      <c r="I11" s="224"/>
      <c r="J11" s="221"/>
      <c r="K11" s="221"/>
      <c r="L11" s="221"/>
      <c r="M11" s="221"/>
      <c r="N11" s="221"/>
      <c r="O11" s="222"/>
    </row>
    <row r="12" spans="1:15" ht="19.5" x14ac:dyDescent="0.4">
      <c r="A12" s="9"/>
      <c r="B12" s="6"/>
      <c r="C12" s="6"/>
      <c r="D12" s="6"/>
      <c r="E12" s="6"/>
      <c r="F12" s="6"/>
      <c r="G12" s="7"/>
      <c r="I12" s="224"/>
      <c r="J12" s="221"/>
      <c r="K12" s="221"/>
      <c r="L12" s="221"/>
      <c r="M12" s="221"/>
      <c r="N12" s="221"/>
      <c r="O12" s="222"/>
    </row>
    <row r="13" spans="1:15" ht="19.5" x14ac:dyDescent="0.4">
      <c r="A13" s="9"/>
      <c r="B13" s="6"/>
      <c r="C13" s="6"/>
      <c r="D13" s="6"/>
      <c r="E13" s="6"/>
      <c r="F13" s="6"/>
      <c r="G13" s="7"/>
      <c r="I13" s="224"/>
      <c r="J13" s="221"/>
      <c r="K13" s="221"/>
      <c r="L13" s="221"/>
      <c r="M13" s="221"/>
      <c r="N13" s="221"/>
      <c r="O13" s="222"/>
    </row>
    <row r="14" spans="1:15" ht="19.5" x14ac:dyDescent="0.4">
      <c r="A14" s="9"/>
      <c r="B14" s="6"/>
      <c r="C14" s="6"/>
      <c r="D14" s="6"/>
      <c r="E14" s="6"/>
      <c r="F14" s="6"/>
      <c r="G14" s="7"/>
      <c r="I14" s="224"/>
      <c r="J14" s="221"/>
      <c r="K14" s="221"/>
      <c r="L14" s="221"/>
      <c r="M14" s="221"/>
      <c r="N14" s="221"/>
      <c r="O14" s="222"/>
    </row>
    <row r="15" spans="1:15" ht="19.5" x14ac:dyDescent="0.4">
      <c r="A15" s="9"/>
      <c r="B15" s="6"/>
      <c r="C15" s="6"/>
      <c r="D15" s="6"/>
      <c r="E15" s="6"/>
      <c r="F15" s="6"/>
      <c r="G15" s="7"/>
      <c r="I15" s="224"/>
      <c r="J15" s="221"/>
      <c r="K15" s="221"/>
      <c r="L15" s="221"/>
      <c r="M15" s="221"/>
      <c r="N15" s="221"/>
      <c r="O15" s="222"/>
    </row>
    <row r="16" spans="1:15" ht="19.5" x14ac:dyDescent="0.4">
      <c r="A16" s="9"/>
      <c r="B16" s="6"/>
      <c r="C16" s="6"/>
      <c r="D16" s="6"/>
      <c r="E16" s="6"/>
      <c r="F16" s="6"/>
      <c r="G16" s="7"/>
      <c r="I16" s="224"/>
      <c r="J16" s="221"/>
      <c r="K16" s="221"/>
      <c r="L16" s="221"/>
      <c r="M16" s="221"/>
      <c r="N16" s="221"/>
      <c r="O16" s="222"/>
    </row>
    <row r="17" spans="1:15" ht="19.5" x14ac:dyDescent="0.4">
      <c r="A17" s="9"/>
      <c r="B17" s="6"/>
      <c r="C17" s="6"/>
      <c r="D17" s="6"/>
      <c r="E17" s="6"/>
      <c r="F17" s="6"/>
      <c r="G17" s="7"/>
      <c r="I17" s="224"/>
      <c r="J17" s="221"/>
      <c r="K17" s="221"/>
      <c r="L17" s="221"/>
      <c r="M17" s="221"/>
      <c r="N17" s="221"/>
      <c r="O17" s="222"/>
    </row>
    <row r="18" spans="1:15" ht="24.75" x14ac:dyDescent="0.5">
      <c r="A18" s="249" t="s">
        <v>2</v>
      </c>
      <c r="B18" s="250"/>
      <c r="C18" s="250"/>
      <c r="D18" s="250"/>
      <c r="E18" s="250"/>
      <c r="F18" s="250"/>
      <c r="G18" s="251"/>
      <c r="I18" s="252" t="s">
        <v>3</v>
      </c>
      <c r="J18" s="253"/>
      <c r="K18" s="253"/>
      <c r="L18" s="253"/>
      <c r="M18" s="253"/>
      <c r="N18" s="253"/>
      <c r="O18" s="254"/>
    </row>
    <row r="19" spans="1:15" ht="19.5" x14ac:dyDescent="0.4">
      <c r="A19" s="9"/>
      <c r="B19" s="6"/>
      <c r="C19" s="6"/>
      <c r="D19" s="6"/>
      <c r="E19" s="6"/>
      <c r="F19" s="6"/>
      <c r="G19" s="7"/>
      <c r="I19" s="224"/>
      <c r="J19" s="221"/>
      <c r="K19" s="221"/>
      <c r="L19" s="221"/>
      <c r="M19" s="221"/>
      <c r="N19" s="221"/>
      <c r="O19" s="222"/>
    </row>
    <row r="20" spans="1:15" ht="19.5" x14ac:dyDescent="0.4">
      <c r="A20" s="9"/>
      <c r="B20" s="6"/>
      <c r="C20" s="6"/>
      <c r="D20" s="6"/>
      <c r="E20" s="6"/>
      <c r="F20" s="6"/>
      <c r="G20" s="7"/>
      <c r="H20" s="10"/>
      <c r="I20" s="224"/>
      <c r="J20" s="221"/>
      <c r="K20" s="221"/>
      <c r="L20" s="221"/>
      <c r="M20" s="221"/>
      <c r="N20" s="221"/>
      <c r="O20" s="222"/>
    </row>
    <row r="21" spans="1:15" x14ac:dyDescent="0.3">
      <c r="A21" s="5"/>
      <c r="B21" s="6"/>
      <c r="C21" s="6"/>
      <c r="D21" s="6"/>
      <c r="E21" s="6"/>
      <c r="F21" s="6"/>
      <c r="G21" s="7"/>
      <c r="I21" s="220"/>
      <c r="J21" s="221"/>
      <c r="K21" s="221"/>
      <c r="L21" s="221"/>
      <c r="M21" s="221"/>
      <c r="N21" s="221"/>
      <c r="O21" s="222"/>
    </row>
    <row r="22" spans="1:15" ht="19.5" x14ac:dyDescent="0.4">
      <c r="A22" s="9"/>
      <c r="B22" s="6"/>
      <c r="C22" s="6"/>
      <c r="D22" s="6"/>
      <c r="E22" s="6"/>
      <c r="F22" s="6"/>
      <c r="G22" s="7"/>
      <c r="I22" s="224"/>
      <c r="J22" s="221"/>
      <c r="K22" s="221"/>
      <c r="L22" s="221"/>
      <c r="M22" s="221"/>
      <c r="N22" s="221"/>
      <c r="O22" s="222"/>
    </row>
    <row r="23" spans="1:15" ht="19.5" x14ac:dyDescent="0.4">
      <c r="A23" s="9"/>
      <c r="B23" s="6"/>
      <c r="C23" s="6"/>
      <c r="D23" s="6"/>
      <c r="E23" s="6"/>
      <c r="F23" s="6"/>
      <c r="G23" s="7"/>
      <c r="I23" s="224"/>
      <c r="J23" s="221"/>
      <c r="K23" s="221"/>
      <c r="L23" s="221"/>
      <c r="M23" s="221"/>
      <c r="N23" s="221"/>
      <c r="O23" s="222"/>
    </row>
    <row r="24" spans="1:15" ht="19.5" x14ac:dyDescent="0.4">
      <c r="A24" s="9"/>
      <c r="B24" s="6"/>
      <c r="C24" s="6"/>
      <c r="D24" s="6"/>
      <c r="E24" s="6"/>
      <c r="F24" s="6"/>
      <c r="G24" s="7"/>
      <c r="I24" s="224"/>
      <c r="J24" s="221"/>
      <c r="K24" s="221"/>
      <c r="L24" s="221"/>
      <c r="M24" s="221"/>
      <c r="N24" s="221"/>
      <c r="O24" s="222"/>
    </row>
    <row r="25" spans="1:15" ht="19.5" x14ac:dyDescent="0.4">
      <c r="A25" s="9"/>
      <c r="B25" s="6"/>
      <c r="C25" s="6"/>
      <c r="D25" s="6"/>
      <c r="E25" s="6"/>
      <c r="F25" s="6"/>
      <c r="G25" s="7"/>
      <c r="I25" s="224"/>
      <c r="J25" s="221"/>
      <c r="K25" s="221"/>
      <c r="L25" s="221"/>
      <c r="M25" s="221"/>
      <c r="N25" s="221"/>
      <c r="O25" s="222"/>
    </row>
    <row r="26" spans="1:15" ht="19.5" x14ac:dyDescent="0.4">
      <c r="A26" s="9"/>
      <c r="B26" s="6"/>
      <c r="C26" s="6"/>
      <c r="D26" s="6"/>
      <c r="E26" s="6"/>
      <c r="F26" s="6"/>
      <c r="G26" s="7"/>
      <c r="I26" s="224"/>
      <c r="J26" s="221"/>
      <c r="K26" s="221"/>
      <c r="L26" s="221"/>
      <c r="M26" s="221"/>
      <c r="N26" s="221"/>
      <c r="O26" s="222"/>
    </row>
    <row r="27" spans="1:15" ht="19.5" x14ac:dyDescent="0.4">
      <c r="A27" s="9"/>
      <c r="B27" s="6"/>
      <c r="C27" s="6"/>
      <c r="D27" s="6"/>
      <c r="E27" s="6"/>
      <c r="F27" s="6"/>
      <c r="G27" s="7"/>
      <c r="I27" s="224"/>
      <c r="J27" s="221"/>
      <c r="K27" s="221"/>
      <c r="L27" s="221"/>
      <c r="M27" s="221"/>
      <c r="N27" s="221"/>
      <c r="O27" s="222"/>
    </row>
    <row r="28" spans="1:15" ht="19.5" x14ac:dyDescent="0.4">
      <c r="A28" s="9"/>
      <c r="B28" s="6"/>
      <c r="C28" s="6"/>
      <c r="D28" s="6"/>
      <c r="E28" s="6"/>
      <c r="F28" s="6"/>
      <c r="G28" s="7"/>
      <c r="I28" s="224"/>
      <c r="J28" s="221"/>
      <c r="K28" s="221"/>
      <c r="L28" s="221"/>
      <c r="M28" s="221"/>
      <c r="N28" s="221"/>
      <c r="O28" s="222"/>
    </row>
    <row r="29" spans="1:15" ht="24.75" x14ac:dyDescent="0.5">
      <c r="A29" s="255" t="s">
        <v>498</v>
      </c>
      <c r="B29" s="256"/>
      <c r="C29" s="256"/>
      <c r="D29" s="256"/>
      <c r="E29" s="256"/>
      <c r="F29" s="256"/>
      <c r="G29" s="257"/>
      <c r="I29" s="258" t="s">
        <v>499</v>
      </c>
      <c r="J29" s="259"/>
      <c r="K29" s="259"/>
      <c r="L29" s="259"/>
      <c r="M29" s="259"/>
      <c r="N29" s="259"/>
      <c r="O29" s="260"/>
    </row>
    <row r="30" spans="1:15" x14ac:dyDescent="0.3">
      <c r="A30" s="235"/>
      <c r="B30" s="236"/>
      <c r="C30" s="236"/>
      <c r="D30" s="236"/>
      <c r="E30" s="236"/>
      <c r="F30" s="236"/>
      <c r="G30" s="237"/>
      <c r="I30" s="241"/>
      <c r="J30" s="242"/>
      <c r="K30" s="242"/>
      <c r="L30" s="242"/>
      <c r="M30" s="242"/>
      <c r="N30" s="242"/>
      <c r="O30" s="243"/>
    </row>
    <row r="31" spans="1:15" ht="15.75" customHeight="1" x14ac:dyDescent="0.3">
      <c r="A31" s="235"/>
      <c r="B31" s="236"/>
      <c r="C31" s="236"/>
      <c r="D31" s="236"/>
      <c r="E31" s="236"/>
      <c r="F31" s="236"/>
      <c r="G31" s="237"/>
      <c r="I31" s="241"/>
      <c r="J31" s="242"/>
      <c r="K31" s="242"/>
      <c r="L31" s="242"/>
      <c r="M31" s="242"/>
      <c r="N31" s="242"/>
      <c r="O31" s="243"/>
    </row>
    <row r="32" spans="1:15" ht="15.75" customHeight="1" x14ac:dyDescent="0.3">
      <c r="A32" s="235"/>
      <c r="B32" s="236"/>
      <c r="C32" s="236"/>
      <c r="D32" s="236"/>
      <c r="E32" s="236"/>
      <c r="F32" s="236"/>
      <c r="G32" s="237"/>
      <c r="I32" s="241"/>
      <c r="J32" s="242"/>
      <c r="K32" s="242"/>
      <c r="L32" s="242"/>
      <c r="M32" s="242"/>
      <c r="N32" s="242"/>
      <c r="O32" s="243"/>
    </row>
    <row r="33" spans="1:15" ht="15.75" thickBot="1" x14ac:dyDescent="0.35">
      <c r="A33" s="238"/>
      <c r="B33" s="239"/>
      <c r="C33" s="239"/>
      <c r="D33" s="239"/>
      <c r="E33" s="239"/>
      <c r="F33" s="239"/>
      <c r="G33" s="240"/>
      <c r="I33" s="244"/>
      <c r="J33" s="245"/>
      <c r="K33" s="245"/>
      <c r="L33" s="245"/>
      <c r="M33" s="245"/>
      <c r="N33" s="245"/>
      <c r="O33" s="246"/>
    </row>
    <row r="34" spans="1:15" ht="19.5" x14ac:dyDescent="0.4">
      <c r="A34" s="11"/>
    </row>
    <row r="35" spans="1:15" ht="21.75" x14ac:dyDescent="0.45">
      <c r="A35" s="12"/>
      <c r="B35" s="12"/>
      <c r="C35" s="12"/>
      <c r="D35" s="12"/>
      <c r="E35" s="12"/>
      <c r="F35" s="12"/>
      <c r="G35" s="12"/>
    </row>
    <row r="36" spans="1:15" ht="21.75" x14ac:dyDescent="0.45">
      <c r="A36" s="13"/>
      <c r="B36" s="12"/>
      <c r="C36" s="12"/>
      <c r="D36" s="12"/>
      <c r="E36" s="12"/>
      <c r="F36" s="12"/>
      <c r="G36" s="12"/>
    </row>
    <row r="37" spans="1:15" ht="19.5" x14ac:dyDescent="0.4">
      <c r="A37" s="11"/>
    </row>
    <row r="38" spans="1:15" ht="21.75" x14ac:dyDescent="0.45">
      <c r="A38" s="17"/>
    </row>
    <row r="40" spans="1:15" x14ac:dyDescent="0.3">
      <c r="A40" s="14"/>
      <c r="B40" s="15"/>
      <c r="C40" s="15"/>
      <c r="D40" s="15"/>
      <c r="E40" s="15"/>
      <c r="F40" s="15"/>
      <c r="G40" s="15"/>
    </row>
    <row r="43" spans="1:15" ht="19.5" x14ac:dyDescent="0.4">
      <c r="I43" s="16"/>
    </row>
    <row r="48" spans="1:15" ht="27.75" x14ac:dyDescent="0.55000000000000004">
      <c r="A48" s="247"/>
      <c r="B48" s="248"/>
      <c r="C48" s="248"/>
      <c r="D48" s="248"/>
      <c r="E48" s="248"/>
      <c r="F48" s="248"/>
      <c r="G48" s="248"/>
    </row>
    <row r="49" spans="1:1" ht="19.5" x14ac:dyDescent="0.4">
      <c r="A49" s="11"/>
    </row>
    <row r="50" spans="1:1" ht="19.5" x14ac:dyDescent="0.4">
      <c r="A50" s="11"/>
    </row>
  </sheetData>
  <mergeCells count="9">
    <mergeCell ref="A30:G33"/>
    <mergeCell ref="I30:O33"/>
    <mergeCell ref="A48:G48"/>
    <mergeCell ref="A4:G4"/>
    <mergeCell ref="I4:O4"/>
    <mergeCell ref="A18:G18"/>
    <mergeCell ref="I18:O18"/>
    <mergeCell ref="A29:G29"/>
    <mergeCell ref="I29:O29"/>
  </mergeCells>
  <printOptions horizontalCentered="1" verticalCentered="1"/>
  <pageMargins left="0" right="0" top="0" bottom="0" header="0.51181102362204722" footer="0.51181102362204722"/>
  <pageSetup paperSize="9" firstPageNumber="4294967295"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5"/>
  <sheetViews>
    <sheetView zoomScale="80" zoomScaleNormal="80" workbookViewId="0">
      <pane xSplit="2" ySplit="7" topLeftCell="F51" activePane="bottomRight" state="frozen"/>
      <selection pane="topRight" activeCell="C1" sqref="C1"/>
      <selection pane="bottomLeft" activeCell="A6" sqref="A6"/>
      <selection pane="bottomRight" activeCell="O77" sqref="O77"/>
    </sheetView>
  </sheetViews>
  <sheetFormatPr defaultRowHeight="17.25" x14ac:dyDescent="0.35"/>
  <cols>
    <col min="1" max="2" width="9.140625" style="103"/>
    <col min="3" max="3" width="10.5703125" style="102" customWidth="1"/>
    <col min="4" max="4" width="11.42578125" style="102" customWidth="1"/>
    <col min="5" max="5" width="15.5703125" style="102" customWidth="1"/>
    <col min="6" max="6" width="9.42578125" style="102" bestFit="1" customWidth="1"/>
    <col min="7" max="7" width="11.7109375" style="102" customWidth="1"/>
    <col min="8" max="8" width="11.28515625" style="102" customWidth="1"/>
    <col min="9" max="9" width="12.28515625" style="102" customWidth="1"/>
    <col min="10" max="10" width="17.140625" style="102" customWidth="1"/>
    <col min="11" max="11" width="13" style="102" customWidth="1"/>
    <col min="12" max="12" width="13.5703125" style="102" customWidth="1"/>
    <col min="13" max="13" width="12" style="102" customWidth="1"/>
    <col min="14" max="14" width="9.28515625" style="102" bestFit="1" customWidth="1"/>
    <col min="15" max="16384" width="9.140625" style="102"/>
  </cols>
  <sheetData>
    <row r="1" spans="1:14" s="100" customFormat="1" x14ac:dyDescent="0.35">
      <c r="A1" s="100" t="s">
        <v>423</v>
      </c>
      <c r="B1"/>
      <c r="C1" s="101"/>
      <c r="D1" s="101"/>
      <c r="E1" s="101"/>
      <c r="F1" s="101"/>
      <c r="G1" s="101"/>
    </row>
    <row r="2" spans="1:14" s="104" customFormat="1" x14ac:dyDescent="0.35">
      <c r="A2" s="104" t="s">
        <v>424</v>
      </c>
      <c r="B2" s="106"/>
      <c r="C2" s="106"/>
      <c r="D2" s="106"/>
      <c r="E2" s="106"/>
      <c r="F2" s="106"/>
      <c r="G2" s="106"/>
    </row>
    <row r="4" spans="1:14" s="100" customFormat="1" x14ac:dyDescent="0.35">
      <c r="A4" s="320" t="s">
        <v>252</v>
      </c>
      <c r="B4" s="321"/>
      <c r="C4" s="316" t="s">
        <v>174</v>
      </c>
      <c r="D4" s="316"/>
      <c r="E4" s="316"/>
      <c r="F4" s="316"/>
      <c r="G4" s="316" t="s">
        <v>184</v>
      </c>
      <c r="H4" s="316"/>
      <c r="I4" s="316"/>
      <c r="J4" s="316"/>
      <c r="K4" s="316" t="s">
        <v>171</v>
      </c>
      <c r="L4" s="316"/>
      <c r="M4" s="316"/>
      <c r="N4" s="317" t="s">
        <v>156</v>
      </c>
    </row>
    <row r="5" spans="1:14" s="100" customFormat="1" ht="51" customHeight="1" x14ac:dyDescent="0.35">
      <c r="A5" s="320"/>
      <c r="B5" s="321"/>
      <c r="C5" s="136" t="s">
        <v>175</v>
      </c>
      <c r="D5" s="136" t="s">
        <v>176</v>
      </c>
      <c r="E5" s="136" t="s">
        <v>177</v>
      </c>
      <c r="F5" s="136" t="s">
        <v>178</v>
      </c>
      <c r="G5" s="136" t="s">
        <v>179</v>
      </c>
      <c r="H5" s="136" t="s">
        <v>462</v>
      </c>
      <c r="I5" s="136" t="s">
        <v>180</v>
      </c>
      <c r="J5" s="136" t="s">
        <v>181</v>
      </c>
      <c r="K5" s="136" t="s">
        <v>185</v>
      </c>
      <c r="L5" s="136" t="s">
        <v>182</v>
      </c>
      <c r="M5" s="136" t="s">
        <v>183</v>
      </c>
      <c r="N5" s="318"/>
    </row>
    <row r="6" spans="1:14" s="104" customFormat="1" x14ac:dyDescent="0.35">
      <c r="A6" s="319" t="s">
        <v>253</v>
      </c>
      <c r="B6" s="319"/>
      <c r="C6" s="322" t="s">
        <v>208</v>
      </c>
      <c r="D6" s="322"/>
      <c r="E6" s="322"/>
      <c r="F6" s="322"/>
      <c r="G6" s="322" t="s">
        <v>209</v>
      </c>
      <c r="H6" s="322"/>
      <c r="I6" s="322"/>
      <c r="J6" s="322"/>
      <c r="K6" s="322" t="s">
        <v>210</v>
      </c>
      <c r="L6" s="322"/>
      <c r="M6" s="322"/>
      <c r="N6" s="323" t="s">
        <v>203</v>
      </c>
    </row>
    <row r="7" spans="1:14" s="105" customFormat="1" ht="60.75" customHeight="1" x14ac:dyDescent="0.35">
      <c r="A7" s="319"/>
      <c r="B7" s="319"/>
      <c r="C7" s="137" t="s">
        <v>474</v>
      </c>
      <c r="D7" s="137" t="s">
        <v>211</v>
      </c>
      <c r="E7" s="137" t="s">
        <v>212</v>
      </c>
      <c r="F7" s="137" t="s">
        <v>213</v>
      </c>
      <c r="G7" s="137" t="s">
        <v>214</v>
      </c>
      <c r="H7" s="137" t="s">
        <v>494</v>
      </c>
      <c r="I7" s="137" t="s">
        <v>216</v>
      </c>
      <c r="J7" s="137" t="s">
        <v>217</v>
      </c>
      <c r="K7" s="137" t="s">
        <v>218</v>
      </c>
      <c r="L7" s="137" t="s">
        <v>219</v>
      </c>
      <c r="M7" s="137" t="s">
        <v>220</v>
      </c>
      <c r="N7" s="323"/>
    </row>
    <row r="8" spans="1:14" x14ac:dyDescent="0.35">
      <c r="A8" s="90" t="s">
        <v>62</v>
      </c>
      <c r="B8" s="90" t="s">
        <v>63</v>
      </c>
      <c r="C8" s="113">
        <v>-10.9</v>
      </c>
      <c r="D8" s="113">
        <v>13.6</v>
      </c>
      <c r="E8" s="113"/>
      <c r="F8" s="113"/>
      <c r="G8" s="113"/>
      <c r="H8" s="113"/>
      <c r="I8" s="113"/>
      <c r="J8" s="113"/>
      <c r="K8" s="113">
        <v>-12</v>
      </c>
      <c r="L8" s="113">
        <v>-45.8</v>
      </c>
      <c r="M8" s="113"/>
      <c r="N8" s="113">
        <v>0</v>
      </c>
    </row>
    <row r="9" spans="1:14" x14ac:dyDescent="0.35">
      <c r="A9" s="90" t="s">
        <v>64</v>
      </c>
      <c r="B9" s="90" t="s">
        <v>65</v>
      </c>
      <c r="C9" s="113">
        <v>-21.5</v>
      </c>
      <c r="D9" s="113">
        <v>3.9</v>
      </c>
      <c r="E9" s="113"/>
      <c r="F9" s="113"/>
      <c r="G9" s="113"/>
      <c r="H9" s="113"/>
      <c r="I9" s="113"/>
      <c r="J9" s="113"/>
      <c r="K9" s="113">
        <v>10.3</v>
      </c>
      <c r="L9" s="113">
        <v>-8.9</v>
      </c>
      <c r="M9" s="113"/>
      <c r="N9" s="113">
        <v>0</v>
      </c>
    </row>
    <row r="10" spans="1:14" x14ac:dyDescent="0.35">
      <c r="A10" s="90" t="s">
        <v>66</v>
      </c>
      <c r="B10" s="90" t="s">
        <v>67</v>
      </c>
      <c r="C10" s="113">
        <v>-10.5</v>
      </c>
      <c r="D10" s="113">
        <v>-0.2</v>
      </c>
      <c r="E10" s="113"/>
      <c r="F10" s="113"/>
      <c r="G10" s="113"/>
      <c r="H10" s="113"/>
      <c r="I10" s="113"/>
      <c r="J10" s="113"/>
      <c r="K10" s="113">
        <v>-3.2</v>
      </c>
      <c r="L10" s="113">
        <v>-31.5</v>
      </c>
      <c r="M10" s="113"/>
      <c r="N10" s="113">
        <v>-10.9</v>
      </c>
    </row>
    <row r="11" spans="1:14" x14ac:dyDescent="0.35">
      <c r="A11" s="90" t="s">
        <v>68</v>
      </c>
      <c r="B11" s="90" t="s">
        <v>69</v>
      </c>
      <c r="C11" s="113">
        <v>-30.4</v>
      </c>
      <c r="D11" s="113">
        <v>-3.4</v>
      </c>
      <c r="E11" s="113"/>
      <c r="F11" s="113"/>
      <c r="G11" s="113"/>
      <c r="H11" s="113"/>
      <c r="I11" s="113"/>
      <c r="J11" s="113"/>
      <c r="K11" s="113">
        <v>0</v>
      </c>
      <c r="L11" s="113">
        <v>-27.7</v>
      </c>
      <c r="M11" s="113"/>
      <c r="N11" s="113">
        <v>0</v>
      </c>
    </row>
    <row r="12" spans="1:14" x14ac:dyDescent="0.35">
      <c r="A12" s="90" t="s">
        <v>70</v>
      </c>
      <c r="B12" s="90" t="s">
        <v>71</v>
      </c>
      <c r="C12" s="113">
        <v>-1.4</v>
      </c>
      <c r="D12" s="113">
        <v>46.9</v>
      </c>
      <c r="E12" s="113"/>
      <c r="F12" s="113"/>
      <c r="G12" s="113"/>
      <c r="H12" s="113"/>
      <c r="I12" s="113"/>
      <c r="J12" s="113"/>
      <c r="K12" s="113">
        <v>1.5</v>
      </c>
      <c r="L12" s="113">
        <v>8.8000000000000007</v>
      </c>
      <c r="M12" s="113"/>
      <c r="N12" s="113">
        <v>0</v>
      </c>
    </row>
    <row r="13" spans="1:14" x14ac:dyDescent="0.35">
      <c r="A13" s="90" t="s">
        <v>72</v>
      </c>
      <c r="B13" s="90" t="s">
        <v>73</v>
      </c>
      <c r="C13" s="113">
        <v>22.6</v>
      </c>
      <c r="D13" s="113">
        <v>43.1</v>
      </c>
      <c r="E13" s="113"/>
      <c r="F13" s="113"/>
      <c r="G13" s="113"/>
      <c r="H13" s="113"/>
      <c r="I13" s="113"/>
      <c r="J13" s="113"/>
      <c r="K13" s="113">
        <v>6.1</v>
      </c>
      <c r="L13" s="113">
        <v>21.6</v>
      </c>
      <c r="M13" s="113"/>
      <c r="N13" s="113">
        <v>6.4</v>
      </c>
    </row>
    <row r="14" spans="1:14" x14ac:dyDescent="0.35">
      <c r="A14" s="90" t="s">
        <v>74</v>
      </c>
      <c r="B14" s="90" t="s">
        <v>75</v>
      </c>
      <c r="C14" s="113">
        <v>16.100000000000001</v>
      </c>
      <c r="D14" s="113">
        <v>42.3</v>
      </c>
      <c r="E14" s="113"/>
      <c r="F14" s="113"/>
      <c r="G14" s="113"/>
      <c r="H14" s="113"/>
      <c r="I14" s="113"/>
      <c r="J14" s="113"/>
      <c r="K14" s="113">
        <v>1.1000000000000001</v>
      </c>
      <c r="L14" s="113">
        <v>-3.8</v>
      </c>
      <c r="M14" s="113"/>
      <c r="N14" s="113">
        <v>0</v>
      </c>
    </row>
    <row r="15" spans="1:14" x14ac:dyDescent="0.35">
      <c r="A15" s="90" t="s">
        <v>76</v>
      </c>
      <c r="B15" s="90" t="s">
        <v>77</v>
      </c>
      <c r="C15" s="113">
        <v>17.399999999999999</v>
      </c>
      <c r="D15" s="113">
        <v>60.7</v>
      </c>
      <c r="E15" s="113"/>
      <c r="F15" s="113"/>
      <c r="G15" s="113"/>
      <c r="H15" s="113"/>
      <c r="I15" s="113"/>
      <c r="J15" s="113"/>
      <c r="K15" s="113">
        <v>1</v>
      </c>
      <c r="L15" s="113">
        <v>29.1</v>
      </c>
      <c r="M15" s="113"/>
      <c r="N15" s="113">
        <v>0</v>
      </c>
    </row>
    <row r="16" spans="1:14" x14ac:dyDescent="0.35">
      <c r="A16" s="90" t="s">
        <v>78</v>
      </c>
      <c r="B16" s="90" t="s">
        <v>79</v>
      </c>
      <c r="C16" s="113">
        <v>-22.3</v>
      </c>
      <c r="D16" s="113">
        <v>42.1</v>
      </c>
      <c r="E16" s="113"/>
      <c r="F16" s="113"/>
      <c r="G16" s="113"/>
      <c r="H16" s="113"/>
      <c r="I16" s="113"/>
      <c r="J16" s="113"/>
      <c r="K16" s="113">
        <v>1</v>
      </c>
      <c r="L16" s="113">
        <v>14.6</v>
      </c>
      <c r="M16" s="113"/>
      <c r="N16" s="113">
        <v>0</v>
      </c>
    </row>
    <row r="17" spans="1:14" x14ac:dyDescent="0.35">
      <c r="A17" s="90" t="s">
        <v>80</v>
      </c>
      <c r="B17" s="90" t="s">
        <v>81</v>
      </c>
      <c r="C17" s="113">
        <v>-3.3</v>
      </c>
      <c r="D17" s="113">
        <v>33</v>
      </c>
      <c r="E17" s="113"/>
      <c r="F17" s="113"/>
      <c r="G17" s="113"/>
      <c r="H17" s="113"/>
      <c r="I17" s="113"/>
      <c r="J17" s="113"/>
      <c r="K17" s="113">
        <v>1</v>
      </c>
      <c r="L17" s="113">
        <v>19.5</v>
      </c>
      <c r="M17" s="113"/>
      <c r="N17" s="113">
        <v>0</v>
      </c>
    </row>
    <row r="18" spans="1:14" x14ac:dyDescent="0.35">
      <c r="A18" s="90" t="s">
        <v>82</v>
      </c>
      <c r="B18" s="90" t="s">
        <v>83</v>
      </c>
      <c r="C18" s="113">
        <v>-17.2</v>
      </c>
      <c r="D18" s="113">
        <v>20.5</v>
      </c>
      <c r="E18" s="113"/>
      <c r="F18" s="113"/>
      <c r="G18" s="113"/>
      <c r="H18" s="113"/>
      <c r="I18" s="113"/>
      <c r="J18" s="113"/>
      <c r="K18" s="113">
        <v>-3.5</v>
      </c>
      <c r="L18" s="113">
        <v>-8.1999999999999993</v>
      </c>
      <c r="M18" s="113"/>
      <c r="N18" s="113">
        <v>-4.5</v>
      </c>
    </row>
    <row r="19" spans="1:14" x14ac:dyDescent="0.35">
      <c r="A19" s="90" t="s">
        <v>84</v>
      </c>
      <c r="B19" s="90" t="s">
        <v>85</v>
      </c>
      <c r="C19" s="113">
        <v>-5.6</v>
      </c>
      <c r="D19" s="113">
        <v>-10.4</v>
      </c>
      <c r="E19" s="113"/>
      <c r="F19" s="113"/>
      <c r="G19" s="113"/>
      <c r="H19" s="113"/>
      <c r="I19" s="113"/>
      <c r="J19" s="113"/>
      <c r="K19" s="113">
        <v>-1.1000000000000001</v>
      </c>
      <c r="L19" s="113">
        <v>-9.5</v>
      </c>
      <c r="M19" s="113"/>
      <c r="N19" s="113">
        <v>0</v>
      </c>
    </row>
    <row r="20" spans="1:14" x14ac:dyDescent="0.35">
      <c r="A20" s="90" t="s">
        <v>86</v>
      </c>
      <c r="B20" s="90" t="s">
        <v>87</v>
      </c>
      <c r="C20" s="113">
        <v>-17.899999999999999</v>
      </c>
      <c r="D20" s="113">
        <v>33.4</v>
      </c>
      <c r="E20" s="113"/>
      <c r="F20" s="113"/>
      <c r="G20" s="113"/>
      <c r="H20" s="113"/>
      <c r="I20" s="113"/>
      <c r="J20" s="113"/>
      <c r="K20" s="113">
        <v>-3</v>
      </c>
      <c r="L20" s="113">
        <v>-1.3</v>
      </c>
      <c r="M20" s="113"/>
      <c r="N20" s="113">
        <v>0</v>
      </c>
    </row>
    <row r="21" spans="1:14" x14ac:dyDescent="0.35">
      <c r="A21" s="90" t="s">
        <v>88</v>
      </c>
      <c r="B21" s="90" t="s">
        <v>89</v>
      </c>
      <c r="C21" s="113">
        <v>-5.4</v>
      </c>
      <c r="D21" s="113">
        <v>37.799999999999997</v>
      </c>
      <c r="E21" s="113"/>
      <c r="F21" s="113"/>
      <c r="G21" s="113"/>
      <c r="H21" s="113"/>
      <c r="I21" s="113"/>
      <c r="J21" s="113"/>
      <c r="K21" s="113">
        <v>-5</v>
      </c>
      <c r="L21" s="113">
        <v>-9.8000000000000007</v>
      </c>
      <c r="M21" s="113"/>
      <c r="N21" s="113">
        <v>0</v>
      </c>
    </row>
    <row r="22" spans="1:14" x14ac:dyDescent="0.35">
      <c r="A22" s="90" t="s">
        <v>90</v>
      </c>
      <c r="B22" s="90" t="s">
        <v>91</v>
      </c>
      <c r="C22" s="113">
        <v>13.1</v>
      </c>
      <c r="D22" s="113">
        <v>34.799999999999997</v>
      </c>
      <c r="E22" s="113"/>
      <c r="F22" s="113"/>
      <c r="G22" s="113"/>
      <c r="H22" s="113"/>
      <c r="I22" s="113"/>
      <c r="J22" s="113"/>
      <c r="K22" s="113">
        <v>-4</v>
      </c>
      <c r="L22" s="113">
        <v>-7.1</v>
      </c>
      <c r="M22" s="113"/>
      <c r="N22" s="113">
        <v>0</v>
      </c>
    </row>
    <row r="23" spans="1:14" x14ac:dyDescent="0.35">
      <c r="A23" s="90" t="s">
        <v>92</v>
      </c>
      <c r="B23" s="90" t="s">
        <v>93</v>
      </c>
      <c r="C23" s="113">
        <v>18.100000000000001</v>
      </c>
      <c r="D23" s="113">
        <v>48.5</v>
      </c>
      <c r="E23" s="113"/>
      <c r="F23" s="113"/>
      <c r="G23" s="113"/>
      <c r="H23" s="113"/>
      <c r="I23" s="113"/>
      <c r="J23" s="113"/>
      <c r="K23" s="113">
        <v>0</v>
      </c>
      <c r="L23" s="113">
        <v>16.7</v>
      </c>
      <c r="M23" s="113"/>
      <c r="N23" s="113">
        <v>0</v>
      </c>
    </row>
    <row r="24" spans="1:14" x14ac:dyDescent="0.35">
      <c r="A24" s="90" t="s">
        <v>94</v>
      </c>
      <c r="B24" s="90" t="s">
        <v>95</v>
      </c>
      <c r="C24" s="113">
        <v>12.3</v>
      </c>
      <c r="D24" s="113">
        <v>15.7</v>
      </c>
      <c r="E24" s="113"/>
      <c r="F24" s="113"/>
      <c r="G24" s="113"/>
      <c r="H24" s="113"/>
      <c r="I24" s="113"/>
      <c r="J24" s="113"/>
      <c r="K24" s="113">
        <v>0</v>
      </c>
      <c r="L24" s="113">
        <v>-32.4</v>
      </c>
      <c r="M24" s="113"/>
      <c r="N24" s="113">
        <v>0</v>
      </c>
    </row>
    <row r="25" spans="1:14" x14ac:dyDescent="0.35">
      <c r="A25" s="90" t="s">
        <v>96</v>
      </c>
      <c r="B25" s="90" t="s">
        <v>97</v>
      </c>
      <c r="C25" s="113">
        <v>-7.4</v>
      </c>
      <c r="D25" s="113">
        <v>15.6</v>
      </c>
      <c r="E25" s="113"/>
      <c r="F25" s="113"/>
      <c r="G25" s="113"/>
      <c r="H25" s="113"/>
      <c r="I25" s="113"/>
      <c r="J25" s="113"/>
      <c r="K25" s="113">
        <v>13.5</v>
      </c>
      <c r="L25" s="113">
        <v>-29.1</v>
      </c>
      <c r="M25" s="113"/>
      <c r="N25" s="113">
        <v>0</v>
      </c>
    </row>
    <row r="26" spans="1:14" x14ac:dyDescent="0.35">
      <c r="A26" s="90" t="s">
        <v>98</v>
      </c>
      <c r="B26" s="90" t="s">
        <v>99</v>
      </c>
      <c r="C26" s="113">
        <v>-12.2</v>
      </c>
      <c r="D26" s="113">
        <v>19.899999999999999</v>
      </c>
      <c r="E26" s="113"/>
      <c r="F26" s="113"/>
      <c r="G26" s="113"/>
      <c r="H26" s="113"/>
      <c r="I26" s="113"/>
      <c r="J26" s="113"/>
      <c r="K26" s="113">
        <v>8</v>
      </c>
      <c r="L26" s="113">
        <v>-56</v>
      </c>
      <c r="M26" s="113"/>
      <c r="N26" s="113">
        <v>0</v>
      </c>
    </row>
    <row r="27" spans="1:14" x14ac:dyDescent="0.35">
      <c r="A27" s="90" t="s">
        <v>100</v>
      </c>
      <c r="B27" s="90" t="s">
        <v>101</v>
      </c>
      <c r="C27" s="113">
        <v>18.7</v>
      </c>
      <c r="D27" s="113">
        <v>29.4</v>
      </c>
      <c r="E27" s="113"/>
      <c r="F27" s="113"/>
      <c r="G27" s="113"/>
      <c r="H27" s="113"/>
      <c r="I27" s="113"/>
      <c r="J27" s="113"/>
      <c r="K27" s="113">
        <v>5.2</v>
      </c>
      <c r="L27" s="113">
        <v>7.2</v>
      </c>
      <c r="M27" s="113"/>
      <c r="N27" s="113">
        <v>17.899999999999999</v>
      </c>
    </row>
    <row r="28" spans="1:14" x14ac:dyDescent="0.35">
      <c r="A28" s="90" t="s">
        <v>102</v>
      </c>
      <c r="B28" s="90" t="s">
        <v>103</v>
      </c>
      <c r="C28" s="113">
        <v>-25.9</v>
      </c>
      <c r="D28" s="113">
        <v>5.9</v>
      </c>
      <c r="E28" s="113"/>
      <c r="F28" s="113"/>
      <c r="G28" s="113"/>
      <c r="H28" s="113"/>
      <c r="I28" s="113"/>
      <c r="J28" s="113"/>
      <c r="K28" s="113">
        <v>31.1</v>
      </c>
      <c r="L28" s="113">
        <v>-38.299999999999997</v>
      </c>
      <c r="M28" s="113"/>
      <c r="N28" s="113">
        <v>-4.2</v>
      </c>
    </row>
    <row r="29" spans="1:14" x14ac:dyDescent="0.35">
      <c r="A29" s="90" t="s">
        <v>104</v>
      </c>
      <c r="B29" s="90" t="s">
        <v>105</v>
      </c>
      <c r="C29" s="113">
        <v>11.4</v>
      </c>
      <c r="D29" s="113">
        <v>36.299999999999997</v>
      </c>
      <c r="E29" s="113"/>
      <c r="F29" s="113"/>
      <c r="G29" s="113"/>
      <c r="H29" s="113"/>
      <c r="I29" s="113"/>
      <c r="J29" s="113"/>
      <c r="K29" s="113">
        <v>5</v>
      </c>
      <c r="L29" s="113">
        <v>4.5999999999999996</v>
      </c>
      <c r="M29" s="113"/>
      <c r="N29" s="113">
        <v>0</v>
      </c>
    </row>
    <row r="30" spans="1:14" x14ac:dyDescent="0.35">
      <c r="A30" s="90" t="s">
        <v>106</v>
      </c>
      <c r="B30" s="90" t="s">
        <v>107</v>
      </c>
      <c r="C30" s="113">
        <v>7.3</v>
      </c>
      <c r="D30" s="113">
        <v>30.5</v>
      </c>
      <c r="E30" s="113"/>
      <c r="F30" s="113"/>
      <c r="G30" s="113"/>
      <c r="H30" s="113"/>
      <c r="I30" s="113"/>
      <c r="J30" s="113"/>
      <c r="K30" s="113">
        <v>10.5</v>
      </c>
      <c r="L30" s="113">
        <v>17.8</v>
      </c>
      <c r="M30" s="113"/>
      <c r="N30" s="113">
        <v>0</v>
      </c>
    </row>
    <row r="31" spans="1:14" x14ac:dyDescent="0.35">
      <c r="A31" s="90" t="s">
        <v>108</v>
      </c>
      <c r="B31" s="90" t="s">
        <v>109</v>
      </c>
      <c r="C31" s="113">
        <v>-0.6</v>
      </c>
      <c r="D31" s="113">
        <v>28</v>
      </c>
      <c r="E31" s="113"/>
      <c r="F31" s="113"/>
      <c r="G31" s="113"/>
      <c r="H31" s="113"/>
      <c r="I31" s="113"/>
      <c r="J31" s="113"/>
      <c r="K31" s="113">
        <v>6.8</v>
      </c>
      <c r="L31" s="113">
        <v>3.1</v>
      </c>
      <c r="M31" s="113"/>
      <c r="N31" s="113">
        <v>0</v>
      </c>
    </row>
    <row r="32" spans="1:14" x14ac:dyDescent="0.35">
      <c r="A32" s="81" t="s">
        <v>110</v>
      </c>
      <c r="B32" s="90" t="s">
        <v>111</v>
      </c>
      <c r="C32" s="113">
        <v>9</v>
      </c>
      <c r="D32" s="113">
        <v>16.100000000000001</v>
      </c>
      <c r="E32" s="113"/>
      <c r="F32" s="113"/>
      <c r="G32" s="113"/>
      <c r="H32" s="113"/>
      <c r="I32" s="113"/>
      <c r="J32" s="113"/>
      <c r="K32" s="113">
        <v>8.6</v>
      </c>
      <c r="L32" s="113">
        <v>3.5</v>
      </c>
      <c r="M32" s="113"/>
      <c r="N32" s="113">
        <v>0</v>
      </c>
    </row>
    <row r="33" spans="1:14" x14ac:dyDescent="0.35">
      <c r="A33" s="81" t="s">
        <v>112</v>
      </c>
      <c r="B33" s="90" t="s">
        <v>113</v>
      </c>
      <c r="C33" s="113">
        <v>14.9</v>
      </c>
      <c r="D33" s="113">
        <v>18.100000000000001</v>
      </c>
      <c r="E33" s="113"/>
      <c r="F33" s="113"/>
      <c r="G33" s="113"/>
      <c r="H33" s="113"/>
      <c r="I33" s="113"/>
      <c r="J33" s="113"/>
      <c r="K33" s="113">
        <v>16.5</v>
      </c>
      <c r="L33" s="113">
        <v>5.8</v>
      </c>
      <c r="M33" s="113"/>
      <c r="N33" s="113">
        <v>0</v>
      </c>
    </row>
    <row r="34" spans="1:14" x14ac:dyDescent="0.35">
      <c r="A34" s="81" t="s">
        <v>114</v>
      </c>
      <c r="B34" s="90" t="s">
        <v>115</v>
      </c>
      <c r="C34" s="113">
        <v>21.279391260923397</v>
      </c>
      <c r="D34" s="113">
        <v>25.448580418541251</v>
      </c>
      <c r="E34" s="113"/>
      <c r="F34" s="113"/>
      <c r="G34" s="113"/>
      <c r="H34" s="113"/>
      <c r="I34" s="113"/>
      <c r="J34" s="113"/>
      <c r="K34" s="113">
        <v>27.217536363044715</v>
      </c>
      <c r="L34" s="113">
        <v>2.3115521239369468</v>
      </c>
      <c r="M34" s="113"/>
      <c r="N34" s="113">
        <v>0</v>
      </c>
    </row>
    <row r="35" spans="1:14" x14ac:dyDescent="0.35">
      <c r="A35" s="81" t="s">
        <v>116</v>
      </c>
      <c r="B35" s="90" t="s">
        <v>117</v>
      </c>
      <c r="C35" s="113">
        <v>46.2</v>
      </c>
      <c r="D35" s="113">
        <v>50.3</v>
      </c>
      <c r="E35" s="113"/>
      <c r="F35" s="113"/>
      <c r="G35" s="113"/>
      <c r="H35" s="113"/>
      <c r="I35" s="113"/>
      <c r="J35" s="113"/>
      <c r="K35" s="113">
        <v>6.1</v>
      </c>
      <c r="L35" s="113">
        <v>16.8</v>
      </c>
      <c r="M35" s="113"/>
      <c r="N35" s="113">
        <v>0</v>
      </c>
    </row>
    <row r="36" spans="1:14" x14ac:dyDescent="0.35">
      <c r="A36" s="81" t="s">
        <v>170</v>
      </c>
      <c r="B36" s="90" t="s">
        <v>119</v>
      </c>
      <c r="C36" s="113">
        <v>32.68203090497456</v>
      </c>
      <c r="D36" s="113">
        <v>21.370468104210449</v>
      </c>
      <c r="E36" s="113"/>
      <c r="F36" s="113"/>
      <c r="G36" s="113"/>
      <c r="H36" s="113"/>
      <c r="I36" s="113"/>
      <c r="J36" s="113"/>
      <c r="K36" s="113">
        <v>6.0726304621688714</v>
      </c>
      <c r="L36" s="113">
        <v>4.5659978933417955</v>
      </c>
      <c r="M36" s="113"/>
      <c r="N36" s="113">
        <v>0</v>
      </c>
    </row>
    <row r="37" spans="1:14" x14ac:dyDescent="0.35">
      <c r="A37" s="81" t="s">
        <v>331</v>
      </c>
      <c r="B37" s="90" t="s">
        <v>121</v>
      </c>
      <c r="C37" s="113">
        <v>19.182107918208384</v>
      </c>
      <c r="D37" s="113">
        <v>35.845017484856044</v>
      </c>
      <c r="E37" s="113"/>
      <c r="F37" s="113"/>
      <c r="G37" s="113"/>
      <c r="H37" s="113"/>
      <c r="I37" s="113"/>
      <c r="J37" s="113"/>
      <c r="K37" s="113">
        <v>9.0577675753317983</v>
      </c>
      <c r="L37" s="113">
        <v>-21.874152633306782</v>
      </c>
      <c r="M37" s="113"/>
      <c r="N37" s="113">
        <v>0</v>
      </c>
    </row>
    <row r="38" spans="1:14" x14ac:dyDescent="0.35">
      <c r="A38" s="81" t="s">
        <v>332</v>
      </c>
      <c r="B38" s="90" t="s">
        <v>123</v>
      </c>
      <c r="C38" s="113">
        <v>38.286509412993425</v>
      </c>
      <c r="D38" s="113">
        <v>30.316786001845248</v>
      </c>
      <c r="E38" s="113"/>
      <c r="F38" s="113"/>
      <c r="G38" s="113"/>
      <c r="H38" s="113"/>
      <c r="I38" s="113"/>
      <c r="J38" s="113"/>
      <c r="K38" s="113">
        <v>10.5927037261271</v>
      </c>
      <c r="L38" s="113">
        <v>1.3506405977525158</v>
      </c>
      <c r="M38" s="113"/>
      <c r="N38" s="113">
        <v>-6.1118260191846252</v>
      </c>
    </row>
    <row r="39" spans="1:14" x14ac:dyDescent="0.35">
      <c r="A39" s="81" t="s">
        <v>333</v>
      </c>
      <c r="B39" s="90" t="s">
        <v>125</v>
      </c>
      <c r="C39" s="113">
        <v>33.304347736656489</v>
      </c>
      <c r="D39" s="113">
        <v>31.679717566477112</v>
      </c>
      <c r="E39" s="113"/>
      <c r="F39" s="113"/>
      <c r="G39" s="113"/>
      <c r="H39" s="113"/>
      <c r="I39" s="113"/>
      <c r="J39" s="113"/>
      <c r="K39" s="113">
        <v>5.6105420497901628</v>
      </c>
      <c r="L39" s="113">
        <v>13.197227395827015</v>
      </c>
      <c r="M39" s="113"/>
      <c r="N39" s="113">
        <v>0</v>
      </c>
    </row>
    <row r="40" spans="1:14" x14ac:dyDescent="0.35">
      <c r="A40" s="81" t="s">
        <v>334</v>
      </c>
      <c r="B40" s="90" t="s">
        <v>127</v>
      </c>
      <c r="C40" s="113">
        <v>33.487125441934609</v>
      </c>
      <c r="D40" s="113">
        <v>28.59588388973328</v>
      </c>
      <c r="E40" s="113"/>
      <c r="F40" s="113"/>
      <c r="G40" s="113"/>
      <c r="H40" s="113"/>
      <c r="I40" s="113"/>
      <c r="J40" s="113"/>
      <c r="K40" s="113">
        <v>0</v>
      </c>
      <c r="L40" s="113">
        <v>1.8487774871933407</v>
      </c>
      <c r="M40" s="113"/>
      <c r="N40" s="113">
        <v>0</v>
      </c>
    </row>
    <row r="41" spans="1:14" x14ac:dyDescent="0.35">
      <c r="A41" s="81" t="s">
        <v>335</v>
      </c>
      <c r="B41" s="90" t="s">
        <v>129</v>
      </c>
      <c r="C41" s="113">
        <v>39.271970397749953</v>
      </c>
      <c r="D41" s="113">
        <v>28.72894839791708</v>
      </c>
      <c r="E41" s="113"/>
      <c r="F41" s="113"/>
      <c r="G41" s="113"/>
      <c r="H41" s="113"/>
      <c r="I41" s="113"/>
      <c r="J41" s="113"/>
      <c r="K41" s="113">
        <v>0</v>
      </c>
      <c r="L41" s="113">
        <v>1.8487774871933407</v>
      </c>
      <c r="M41" s="113"/>
      <c r="N41" s="113">
        <v>0</v>
      </c>
    </row>
    <row r="42" spans="1:14" x14ac:dyDescent="0.35">
      <c r="A42" s="81" t="s">
        <v>336</v>
      </c>
      <c r="B42" s="90" t="s">
        <v>131</v>
      </c>
      <c r="C42" s="113">
        <v>30.989110152340025</v>
      </c>
      <c r="D42" s="113">
        <v>33.695852340453008</v>
      </c>
      <c r="E42" s="113"/>
      <c r="F42" s="113"/>
      <c r="G42" s="113"/>
      <c r="H42" s="113"/>
      <c r="I42" s="113"/>
      <c r="J42" s="113"/>
      <c r="K42" s="113">
        <v>1.3861413867089314</v>
      </c>
      <c r="L42" s="113">
        <v>-4.0072899607554344</v>
      </c>
      <c r="M42" s="113"/>
      <c r="N42" s="113">
        <v>0</v>
      </c>
    </row>
    <row r="43" spans="1:14" x14ac:dyDescent="0.35">
      <c r="A43" s="81" t="s">
        <v>337</v>
      </c>
      <c r="B43" s="90" t="s">
        <v>133</v>
      </c>
      <c r="C43" s="113">
        <v>26.830685992213233</v>
      </c>
      <c r="D43" s="113">
        <v>32.309710953744073</v>
      </c>
      <c r="E43" s="113"/>
      <c r="F43" s="113"/>
      <c r="G43" s="113"/>
      <c r="H43" s="113"/>
      <c r="I43" s="113"/>
      <c r="J43" s="113"/>
      <c r="K43" s="113">
        <v>1.3861413867089314</v>
      </c>
      <c r="L43" s="113">
        <v>1.6919613809934306</v>
      </c>
      <c r="M43" s="113"/>
      <c r="N43" s="113">
        <v>0</v>
      </c>
    </row>
    <row r="44" spans="1:14" x14ac:dyDescent="0.35">
      <c r="A44" s="81" t="s">
        <v>338</v>
      </c>
      <c r="B44" s="90" t="s">
        <v>135</v>
      </c>
      <c r="C44" s="113">
        <v>30.435120422181139</v>
      </c>
      <c r="D44" s="113">
        <v>21.731747091248433</v>
      </c>
      <c r="E44" s="113"/>
      <c r="F44" s="113"/>
      <c r="G44" s="113"/>
      <c r="H44" s="113"/>
      <c r="I44" s="113"/>
      <c r="J44" s="113"/>
      <c r="K44" s="113">
        <v>-0.16163739972437155</v>
      </c>
      <c r="L44" s="113">
        <v>6.2268161742410806</v>
      </c>
      <c r="M44" s="113"/>
      <c r="N44" s="113">
        <v>0</v>
      </c>
    </row>
    <row r="45" spans="1:14" x14ac:dyDescent="0.35">
      <c r="A45" s="81" t="s">
        <v>339</v>
      </c>
      <c r="B45" s="90" t="s">
        <v>141</v>
      </c>
      <c r="C45" s="113">
        <v>5.708614318115135</v>
      </c>
      <c r="D45" s="113">
        <v>11.495449424251589</v>
      </c>
      <c r="E45" s="113">
        <v>0</v>
      </c>
      <c r="F45" s="113">
        <v>9.6920867638038963</v>
      </c>
      <c r="G45" s="113">
        <v>-2.5304132420940224</v>
      </c>
      <c r="H45" s="113">
        <v>-12.288867377267877</v>
      </c>
      <c r="I45" s="113">
        <v>-7.1369354898251594</v>
      </c>
      <c r="J45" s="113">
        <v>0</v>
      </c>
      <c r="K45" s="113">
        <v>0.88695895689704507</v>
      </c>
      <c r="L45" s="113">
        <v>3.1604056851153901</v>
      </c>
      <c r="M45" s="113">
        <v>8.8183175473455861</v>
      </c>
      <c r="N45" s="113">
        <v>0</v>
      </c>
    </row>
    <row r="46" spans="1:14" x14ac:dyDescent="0.35">
      <c r="A46" s="81" t="s">
        <v>270</v>
      </c>
      <c r="B46" s="90" t="s">
        <v>269</v>
      </c>
      <c r="C46" s="113">
        <v>-15.623435950003305</v>
      </c>
      <c r="D46" s="113">
        <v>-14.780474174988424</v>
      </c>
      <c r="E46" s="113">
        <v>0</v>
      </c>
      <c r="F46" s="113">
        <v>1.2684114807221745</v>
      </c>
      <c r="G46" s="113">
        <v>-10.902845380596522</v>
      </c>
      <c r="H46" s="113">
        <v>-2.5368229614443489</v>
      </c>
      <c r="I46" s="113">
        <v>-1.2684114807221745</v>
      </c>
      <c r="J46" s="113">
        <v>0</v>
      </c>
      <c r="K46" s="113">
        <v>4.9543350307519347</v>
      </c>
      <c r="L46" s="113">
        <v>-6.2227465114741092</v>
      </c>
      <c r="M46" s="113">
        <v>-9.0136019443158517</v>
      </c>
      <c r="N46" s="113">
        <v>0</v>
      </c>
    </row>
    <row r="47" spans="1:14" x14ac:dyDescent="0.35">
      <c r="A47" s="81" t="s">
        <v>281</v>
      </c>
      <c r="B47" s="90" t="s">
        <v>276</v>
      </c>
      <c r="C47" s="113">
        <v>10.6810268972493</v>
      </c>
      <c r="D47" s="113">
        <v>-1.196487895824224</v>
      </c>
      <c r="E47" s="113">
        <v>0</v>
      </c>
      <c r="F47" s="113">
        <v>1.9415370554545852</v>
      </c>
      <c r="G47" s="113">
        <v>-10.29446147288051</v>
      </c>
      <c r="H47" s="113">
        <v>-1.9415370554545852</v>
      </c>
      <c r="I47" s="113">
        <v>0</v>
      </c>
      <c r="J47" s="113">
        <v>0</v>
      </c>
      <c r="K47" s="113">
        <v>1.9415370554545852</v>
      </c>
      <c r="L47" s="113">
        <v>-6.2768100600517895</v>
      </c>
      <c r="M47" s="113">
        <v>-12.553620120103579</v>
      </c>
      <c r="N47" s="113">
        <v>0</v>
      </c>
    </row>
    <row r="48" spans="1:14" x14ac:dyDescent="0.35">
      <c r="A48" s="81" t="s">
        <v>326</v>
      </c>
      <c r="B48" s="90" t="s">
        <v>325</v>
      </c>
      <c r="C48" s="113">
        <v>0.36333021089742035</v>
      </c>
      <c r="D48" s="113">
        <v>-14.544515590476678</v>
      </c>
      <c r="E48" s="113">
        <v>-6.3124206402418936</v>
      </c>
      <c r="F48" s="113">
        <v>-4.4396604369529253</v>
      </c>
      <c r="G48" s="113">
        <v>-10.37633998346573</v>
      </c>
      <c r="H48" s="113">
        <v>-1.8727602032889681</v>
      </c>
      <c r="I48" s="113">
        <v>0</v>
      </c>
      <c r="J48" s="113">
        <v>0</v>
      </c>
      <c r="K48" s="113">
        <v>-4.4396604369529253</v>
      </c>
      <c r="L48" s="113">
        <v>-12.624841280483787</v>
      </c>
      <c r="M48" s="113">
        <v>-12.624841280483787</v>
      </c>
      <c r="N48" s="113">
        <v>0</v>
      </c>
    </row>
    <row r="49" spans="1:14" x14ac:dyDescent="0.35">
      <c r="A49" s="81" t="s">
        <v>327</v>
      </c>
      <c r="B49" s="90" t="s">
        <v>328</v>
      </c>
      <c r="C49" s="113">
        <v>-14.093748693007305</v>
      </c>
      <c r="D49" s="113">
        <v>3.839250274538573</v>
      </c>
      <c r="E49" s="113">
        <v>7.2151717394408221</v>
      </c>
      <c r="F49" s="113">
        <v>-4.2504708378582317</v>
      </c>
      <c r="G49" s="113">
        <v>-7.0849507993867782</v>
      </c>
      <c r="H49" s="113">
        <v>-1.8794286521001382</v>
      </c>
      <c r="I49" s="113">
        <v>0</v>
      </c>
      <c r="J49" s="113">
        <v>0</v>
      </c>
      <c r="K49" s="113">
        <v>-4.2504708378582317</v>
      </c>
      <c r="L49" s="113">
        <v>-2.0349217230558385</v>
      </c>
      <c r="M49" s="113">
        <v>-12.25979897991674</v>
      </c>
      <c r="N49" s="113">
        <v>0</v>
      </c>
    </row>
    <row r="50" spans="1:14" x14ac:dyDescent="0.35">
      <c r="A50" s="81" t="s">
        <v>329</v>
      </c>
      <c r="B50" s="90" t="s">
        <v>330</v>
      </c>
      <c r="C50" s="113">
        <v>10.341932336650611</v>
      </c>
      <c r="D50" s="113">
        <v>15.339134693327502</v>
      </c>
      <c r="E50" s="113">
        <v>6.2373204584126078</v>
      </c>
      <c r="F50" s="113">
        <v>8.1641622031470167</v>
      </c>
      <c r="G50" s="113">
        <v>-1.0882953297503466</v>
      </c>
      <c r="H50" s="113">
        <v>4.310478713678199</v>
      </c>
      <c r="I50" s="113">
        <v>6.2373204584126078</v>
      </c>
      <c r="J50" s="113">
        <v>0</v>
      </c>
      <c r="K50" s="113">
        <v>1.9268417447344093</v>
      </c>
      <c r="L50" s="113">
        <v>10.195359165047842</v>
      </c>
      <c r="M50" s="113">
        <v>-3.0703606119424816</v>
      </c>
      <c r="N50" s="113">
        <v>0</v>
      </c>
    </row>
    <row r="51" spans="1:14" x14ac:dyDescent="0.35">
      <c r="A51" s="81" t="s">
        <v>340</v>
      </c>
      <c r="B51" s="90" t="s">
        <v>282</v>
      </c>
      <c r="C51" s="113">
        <v>-1.4632525383347568</v>
      </c>
      <c r="D51" s="113">
        <v>14.876760757878557</v>
      </c>
      <c r="E51" s="113">
        <v>1.9522336508717368</v>
      </c>
      <c r="F51" s="113">
        <v>18.321258309861026</v>
      </c>
      <c r="G51" s="113">
        <v>1.0263067164362341</v>
      </c>
      <c r="H51" s="113">
        <v>-1.9812450136477107</v>
      </c>
      <c r="I51" s="113">
        <v>0</v>
      </c>
      <c r="J51" s="113">
        <v>0</v>
      </c>
      <c r="K51" s="113">
        <v>1.9812450136477107</v>
      </c>
      <c r="L51" s="113">
        <v>-4.9597853809556813</v>
      </c>
      <c r="M51" s="113">
        <v>-3.0075517300839447</v>
      </c>
      <c r="N51" s="113">
        <v>0</v>
      </c>
    </row>
    <row r="52" spans="1:14" x14ac:dyDescent="0.35">
      <c r="A52" s="81" t="s">
        <v>341</v>
      </c>
      <c r="B52" s="90" t="s">
        <v>342</v>
      </c>
      <c r="C52" s="190">
        <v>-5.5402671644937662</v>
      </c>
      <c r="D52" s="190">
        <v>12.259295301705832</v>
      </c>
      <c r="E52" s="190">
        <v>0</v>
      </c>
      <c r="F52" s="190">
        <v>1.9458964401492258</v>
      </c>
      <c r="G52" s="190">
        <v>-1.9458964401492258</v>
      </c>
      <c r="H52" s="190">
        <v>-6.9897582870185069</v>
      </c>
      <c r="I52" s="190">
        <v>5.0438618468692811</v>
      </c>
      <c r="J52" s="190">
        <v>5.0438618468692811</v>
      </c>
      <c r="K52" s="190">
        <v>6.9897582870185069</v>
      </c>
      <c r="L52" s="190">
        <v>-37.997806220190711</v>
      </c>
      <c r="M52" s="190">
        <v>-13.271828567412896</v>
      </c>
      <c r="N52" s="190">
        <v>0</v>
      </c>
    </row>
    <row r="53" spans="1:14" x14ac:dyDescent="0.35">
      <c r="A53" s="81" t="s">
        <v>344</v>
      </c>
      <c r="B53" s="90" t="s">
        <v>345</v>
      </c>
      <c r="C53" s="190">
        <v>-47.402294653497506</v>
      </c>
      <c r="D53" s="190">
        <v>0.9490998865685194</v>
      </c>
      <c r="E53" s="190">
        <v>-8.0108608025322816</v>
      </c>
      <c r="F53" s="190">
        <v>22.703628634811828</v>
      </c>
      <c r="G53" s="190">
        <v>-2.1229457980001842</v>
      </c>
      <c r="H53" s="190">
        <v>9.1665613170452129</v>
      </c>
      <c r="I53" s="190">
        <v>13.29368358479644</v>
      </c>
      <c r="J53" s="190">
        <v>0</v>
      </c>
      <c r="K53" s="190">
        <v>4.1271222677512274</v>
      </c>
      <c r="L53" s="190">
        <v>-37.336832780716506</v>
      </c>
      <c r="M53" s="190">
        <v>-50.630516365512946</v>
      </c>
      <c r="N53" s="190">
        <v>6.0007810740780041</v>
      </c>
    </row>
    <row r="54" spans="1:14" x14ac:dyDescent="0.35">
      <c r="A54" s="81" t="s">
        <v>358</v>
      </c>
      <c r="B54" s="90" t="s">
        <v>359</v>
      </c>
      <c r="C54" s="190">
        <v>-22.051226379690867</v>
      </c>
      <c r="D54" s="190">
        <v>9.1376490408495741</v>
      </c>
      <c r="E54" s="190">
        <v>15.36561981754086</v>
      </c>
      <c r="F54" s="190">
        <v>20.682771137483712</v>
      </c>
      <c r="G54" s="190">
        <v>-2.0202576315425631</v>
      </c>
      <c r="H54" s="190">
        <v>0</v>
      </c>
      <c r="I54" s="190">
        <v>0</v>
      </c>
      <c r="J54" s="190">
        <v>0</v>
      </c>
      <c r="K54" s="190">
        <v>1.8855135110618866</v>
      </c>
      <c r="L54" s="190">
        <v>-27.205949417369972</v>
      </c>
      <c r="M54" s="190">
        <v>-30.637587226250936</v>
      </c>
      <c r="N54" s="190">
        <v>32.609755294658115</v>
      </c>
    </row>
    <row r="55" spans="1:14" x14ac:dyDescent="0.35">
      <c r="A55" s="81" t="s">
        <v>360</v>
      </c>
      <c r="B55" s="90" t="s">
        <v>361</v>
      </c>
      <c r="C55" s="190">
        <v>-13.152375254204223</v>
      </c>
      <c r="D55" s="190">
        <v>2.655517048978373</v>
      </c>
      <c r="E55" s="190">
        <v>4.8326658998634144</v>
      </c>
      <c r="F55" s="190">
        <v>11.613750188921594</v>
      </c>
      <c r="G55" s="190">
        <v>-7.2674258709688235</v>
      </c>
      <c r="H55" s="190">
        <v>-5.3219652095169883</v>
      </c>
      <c r="I55" s="190">
        <v>1.9454606614518355</v>
      </c>
      <c r="J55" s="190">
        <v>0</v>
      </c>
      <c r="K55" s="190">
        <v>4.3191271550957833</v>
      </c>
      <c r="L55" s="190">
        <v>-23.194380503053477</v>
      </c>
      <c r="M55" s="190">
        <v>-26.598082213975612</v>
      </c>
      <c r="N55" s="190">
        <v>5.7658870543333434</v>
      </c>
    </row>
    <row r="56" spans="1:14" x14ac:dyDescent="0.35">
      <c r="A56" s="81" t="s">
        <v>364</v>
      </c>
      <c r="B56" s="90" t="s">
        <v>365</v>
      </c>
      <c r="C56" s="190">
        <v>4.3603222055553426</v>
      </c>
      <c r="D56" s="190">
        <v>5.5872818033955944</v>
      </c>
      <c r="E56" s="190">
        <v>0</v>
      </c>
      <c r="F56" s="190">
        <v>6.3298805956517006</v>
      </c>
      <c r="G56" s="190">
        <v>-2.5842782518275995</v>
      </c>
      <c r="H56" s="190">
        <v>-0.76085898061918811</v>
      </c>
      <c r="I56" s="190">
        <v>1.8234192712084114</v>
      </c>
      <c r="J56" s="190">
        <v>0</v>
      </c>
      <c r="K56" s="190">
        <v>4.506461324443289</v>
      </c>
      <c r="L56" s="190">
        <v>-19.690681261702437</v>
      </c>
      <c r="M56" s="190">
        <v>-9.3903036221778038</v>
      </c>
      <c r="N56" s="190">
        <v>6.29889799517324</v>
      </c>
    </row>
    <row r="57" spans="1:14" x14ac:dyDescent="0.35">
      <c r="A57" s="81" t="s">
        <v>367</v>
      </c>
      <c r="B57" s="90" t="s">
        <v>368</v>
      </c>
      <c r="C57" s="190">
        <v>26.567324770407506</v>
      </c>
      <c r="D57" s="190">
        <v>43.235549975773836</v>
      </c>
      <c r="E57" s="190">
        <v>13.232196545494107</v>
      </c>
      <c r="F57" s="190">
        <v>20.01728295680234</v>
      </c>
      <c r="G57" s="190">
        <v>-2.9072460927045509</v>
      </c>
      <c r="H57" s="190">
        <v>12.195662646582235</v>
      </c>
      <c r="I57" s="190">
        <v>1.8707121937926781</v>
      </c>
      <c r="J57" s="190">
        <v>0</v>
      </c>
      <c r="K57" s="190">
        <v>4.9143742175155554</v>
      </c>
      <c r="L57" s="190">
        <v>-2.0071281248110044</v>
      </c>
      <c r="M57" s="190">
        <v>3.1631967978355635</v>
      </c>
      <c r="N57" s="190">
        <v>6.1042399621279264</v>
      </c>
    </row>
    <row r="58" spans="1:14" x14ac:dyDescent="0.35">
      <c r="A58" s="81" t="s">
        <v>380</v>
      </c>
      <c r="B58" s="90" t="s">
        <v>381</v>
      </c>
      <c r="C58" s="190">
        <v>26.226801665992312</v>
      </c>
      <c r="D58" s="190">
        <v>31.675531818210263</v>
      </c>
      <c r="E58" s="190">
        <v>0</v>
      </c>
      <c r="F58" s="190">
        <v>7.1039833172264286</v>
      </c>
      <c r="G58" s="190">
        <v>-3.0151879024635888</v>
      </c>
      <c r="H58" s="190">
        <v>-1.1115061342304107</v>
      </c>
      <c r="I58" s="190">
        <v>1.9036817682331781</v>
      </c>
      <c r="J58" s="190">
        <v>0</v>
      </c>
      <c r="K58" s="190">
        <v>5.2003015489932505</v>
      </c>
      <c r="L58" s="190">
        <v>7.7548252854532489</v>
      </c>
      <c r="M58" s="190">
        <v>-0.28143187829648397</v>
      </c>
      <c r="N58" s="190">
        <v>0</v>
      </c>
    </row>
    <row r="59" spans="1:14" x14ac:dyDescent="0.35">
      <c r="A59" s="81" t="s">
        <v>450</v>
      </c>
      <c r="B59" s="90" t="s">
        <v>451</v>
      </c>
      <c r="C59" s="190">
        <v>32.706834750970565</v>
      </c>
      <c r="D59" s="190">
        <v>31.75165846234594</v>
      </c>
      <c r="E59" s="190">
        <v>6.2801809142490699</v>
      </c>
      <c r="F59" s="190">
        <v>5.3321190443009074</v>
      </c>
      <c r="G59" s="190">
        <v>-3.2273017352432305</v>
      </c>
      <c r="H59" s="190">
        <v>-3.2273017352432305</v>
      </c>
      <c r="I59" s="190">
        <v>0</v>
      </c>
      <c r="J59" s="190">
        <v>0</v>
      </c>
      <c r="K59" s="190">
        <v>5.3321190443009074</v>
      </c>
      <c r="L59" s="190">
        <v>0.95517628862462356</v>
      </c>
      <c r="M59" s="190">
        <v>13.74560394309372</v>
      </c>
      <c r="N59" s="190">
        <v>0</v>
      </c>
    </row>
    <row r="60" spans="1:14" x14ac:dyDescent="0.35">
      <c r="A60" s="81" t="s">
        <v>452</v>
      </c>
      <c r="B60" s="90" t="s">
        <v>453</v>
      </c>
      <c r="C60" s="190">
        <v>15.114901791517259</v>
      </c>
      <c r="D60" s="190">
        <v>31.082605899445422</v>
      </c>
      <c r="E60" s="190">
        <v>0</v>
      </c>
      <c r="F60" s="190">
        <v>5.3271783819099241</v>
      </c>
      <c r="G60" s="190">
        <v>3.4289469695918715</v>
      </c>
      <c r="H60" s="190">
        <v>-8.4756110169817589</v>
      </c>
      <c r="I60" s="190">
        <v>0</v>
      </c>
      <c r="J60" s="190">
        <v>0</v>
      </c>
      <c r="K60" s="190">
        <v>9.3631728463539066E-2</v>
      </c>
      <c r="L60" s="190">
        <v>1.170400532091854</v>
      </c>
      <c r="M60" s="190">
        <v>-0.77012234081676922</v>
      </c>
      <c r="N60" s="190">
        <v>0</v>
      </c>
    </row>
    <row r="61" spans="1:14" x14ac:dyDescent="0.35">
      <c r="A61" s="81" t="s">
        <v>455</v>
      </c>
      <c r="B61" s="90" t="s">
        <v>456</v>
      </c>
      <c r="C61" s="190">
        <v>23.732777551753596</v>
      </c>
      <c r="D61" s="190">
        <v>44.677471927527364</v>
      </c>
      <c r="E61" s="190">
        <v>0</v>
      </c>
      <c r="F61" s="190">
        <v>5.2373782248323861</v>
      </c>
      <c r="G61" s="190">
        <v>3.3396666154754513</v>
      </c>
      <c r="H61" s="190">
        <v>-3.2859056049828368</v>
      </c>
      <c r="I61" s="190">
        <v>0</v>
      </c>
      <c r="J61" s="190">
        <v>0</v>
      </c>
      <c r="K61" s="190">
        <v>5.2373782248323861</v>
      </c>
      <c r="L61" s="190">
        <v>-3.988095087339353</v>
      </c>
      <c r="M61" s="190">
        <v>-0.67616152448210287</v>
      </c>
      <c r="N61" s="190">
        <v>0</v>
      </c>
    </row>
    <row r="62" spans="1:14" x14ac:dyDescent="0.35">
      <c r="A62" s="81" t="s">
        <v>457</v>
      </c>
      <c r="B62" s="90" t="s">
        <v>458</v>
      </c>
      <c r="C62" s="190">
        <v>32.340680034035721</v>
      </c>
      <c r="D62" s="190">
        <v>32.806336583425875</v>
      </c>
      <c r="E62" s="190">
        <v>0</v>
      </c>
      <c r="F62" s="190">
        <v>3.625474246522669</v>
      </c>
      <c r="G62" s="190">
        <v>-8.4421587706402335</v>
      </c>
      <c r="H62" s="190">
        <v>-8.4421587706402335</v>
      </c>
      <c r="I62" s="190">
        <v>0</v>
      </c>
      <c r="J62" s="190">
        <v>0</v>
      </c>
      <c r="K62" s="190">
        <v>-2.5717295992629579</v>
      </c>
      <c r="L62" s="190">
        <v>-6.1972038457856273</v>
      </c>
      <c r="M62" s="190">
        <v>-2.9033601557301045</v>
      </c>
      <c r="N62" s="190">
        <v>0</v>
      </c>
    </row>
    <row r="63" spans="1:14" x14ac:dyDescent="0.35">
      <c r="A63" s="81" t="s">
        <v>470</v>
      </c>
      <c r="B63" s="90" t="s">
        <v>471</v>
      </c>
      <c r="C63" s="190">
        <v>-3.0148228765323504</v>
      </c>
      <c r="D63" s="190">
        <v>26.23577519724104</v>
      </c>
      <c r="E63" s="190">
        <v>0</v>
      </c>
      <c r="F63" s="190">
        <v>3.8013911380423635</v>
      </c>
      <c r="G63" s="190">
        <v>-3.8013911380423635</v>
      </c>
      <c r="H63" s="190">
        <v>-8.2706079320661949</v>
      </c>
      <c r="I63" s="190">
        <v>0</v>
      </c>
      <c r="J63" s="190">
        <v>0</v>
      </c>
      <c r="K63" s="190">
        <v>-3.759759800099403</v>
      </c>
      <c r="L63" s="190">
        <v>-9.481134662034183</v>
      </c>
      <c r="M63" s="190">
        <v>0</v>
      </c>
      <c r="N63" s="190">
        <v>0</v>
      </c>
    </row>
    <row r="64" spans="1:14" x14ac:dyDescent="0.35">
      <c r="A64" s="81" t="s">
        <v>472</v>
      </c>
      <c r="B64" s="90" t="s">
        <v>473</v>
      </c>
      <c r="C64" s="190">
        <v>14.659694539583043</v>
      </c>
      <c r="D64" s="190">
        <v>8.7250771652703243</v>
      </c>
      <c r="E64" s="190">
        <v>0</v>
      </c>
      <c r="F64" s="190">
        <v>5.6086031886817498</v>
      </c>
      <c r="G64" s="190">
        <v>-3.8332869389606636</v>
      </c>
      <c r="H64" s="190">
        <v>-2.0579706892395775</v>
      </c>
      <c r="I64" s="190">
        <v>1.7753162497210861</v>
      </c>
      <c r="J64" s="190">
        <v>0</v>
      </c>
      <c r="K64" s="190">
        <v>-29.812533725905691</v>
      </c>
      <c r="L64" s="190">
        <v>-11.776898418915609</v>
      </c>
      <c r="M64" s="190">
        <v>15.116974777053226</v>
      </c>
      <c r="N64" s="190">
        <v>0</v>
      </c>
    </row>
    <row r="65" spans="1:14" x14ac:dyDescent="0.35">
      <c r="A65" s="81" t="s">
        <v>476</v>
      </c>
      <c r="B65" s="90" t="s">
        <v>477</v>
      </c>
      <c r="C65" s="190">
        <v>-5.0547416454492025</v>
      </c>
      <c r="D65" s="190">
        <v>18.2183047634148</v>
      </c>
      <c r="E65" s="190">
        <v>0</v>
      </c>
      <c r="F65" s="190">
        <v>4.0072125503285854</v>
      </c>
      <c r="G65" s="190">
        <v>-7.999757193256043</v>
      </c>
      <c r="H65" s="190">
        <v>-4.0072125503285854</v>
      </c>
      <c r="I65" s="190">
        <v>0</v>
      </c>
      <c r="J65" s="190">
        <v>0</v>
      </c>
      <c r="K65" s="190">
        <v>-7.6519912840579138</v>
      </c>
      <c r="L65" s="190">
        <v>-1.8370572742657922</v>
      </c>
      <c r="M65" s="190">
        <v>4.8122549103801342</v>
      </c>
      <c r="N65" s="190">
        <v>0</v>
      </c>
    </row>
    <row r="66" spans="1:14" x14ac:dyDescent="0.35">
      <c r="A66" s="81" t="s">
        <v>478</v>
      </c>
      <c r="B66" s="90" t="s">
        <v>479</v>
      </c>
      <c r="C66" s="190">
        <v>18.100187100984488</v>
      </c>
      <c r="D66" s="190">
        <v>3.9652211021578023</v>
      </c>
      <c r="E66" s="190">
        <v>0</v>
      </c>
      <c r="F66" s="190">
        <v>4.001189455290036</v>
      </c>
      <c r="G66" s="190">
        <v>-16.932415303039853</v>
      </c>
      <c r="H66" s="190">
        <v>-5.5385051419385176</v>
      </c>
      <c r="I66" s="190">
        <v>-0.76865784332424081</v>
      </c>
      <c r="J66" s="190">
        <v>4.001189455290036</v>
      </c>
      <c r="K66" s="190">
        <v>-15.188509047926546</v>
      </c>
      <c r="L66" s="190">
        <v>-5.325184876503517</v>
      </c>
      <c r="M66" s="190">
        <v>1.7019456222874842</v>
      </c>
      <c r="N66" s="190">
        <v>0</v>
      </c>
    </row>
    <row r="67" spans="1:14" x14ac:dyDescent="0.35">
      <c r="A67" s="81" t="s">
        <v>486</v>
      </c>
      <c r="B67" s="90" t="s">
        <v>487</v>
      </c>
      <c r="C67" s="190">
        <v>27.131813334542315</v>
      </c>
      <c r="D67" s="190">
        <v>17.24170213122445</v>
      </c>
      <c r="E67" s="190">
        <v>0</v>
      </c>
      <c r="F67" s="190">
        <v>4.118672065032702</v>
      </c>
      <c r="G67" s="190">
        <v>-9.809883523813653</v>
      </c>
      <c r="H67" s="190">
        <v>-5.8829492188269992</v>
      </c>
      <c r="I67" s="190">
        <v>-0.88213857689714847</v>
      </c>
      <c r="J67" s="190">
        <v>4.118672065032702</v>
      </c>
      <c r="K67" s="190">
        <v>-10.95891178835987</v>
      </c>
      <c r="L67" s="190">
        <v>-6.4827872875576062</v>
      </c>
      <c r="M67" s="190">
        <v>1.6963199813133483</v>
      </c>
      <c r="N67" s="190">
        <v>0</v>
      </c>
    </row>
    <row r="68" spans="1:14" x14ac:dyDescent="0.35">
      <c r="A68" s="81" t="s">
        <v>488</v>
      </c>
      <c r="B68" s="90" t="s">
        <v>489</v>
      </c>
      <c r="C68" s="190">
        <v>17.97690734772851</v>
      </c>
      <c r="D68" s="190">
        <v>11.077154151586068</v>
      </c>
      <c r="E68" s="190">
        <v>0</v>
      </c>
      <c r="F68" s="190">
        <v>4.9937078736506484</v>
      </c>
      <c r="G68" s="190">
        <v>-7.2053920108832372</v>
      </c>
      <c r="H68" s="190">
        <v>-7.2053920108832372</v>
      </c>
      <c r="I68" s="190">
        <v>-1.1058420686162942</v>
      </c>
      <c r="J68" s="190">
        <v>4.9937078736506484</v>
      </c>
      <c r="K68" s="190">
        <v>-3.3944746617712864</v>
      </c>
      <c r="L68" s="190">
        <v>-6.631442087484225</v>
      </c>
      <c r="M68" s="190">
        <v>4.5503745776819091</v>
      </c>
      <c r="N68" s="190">
        <v>0</v>
      </c>
    </row>
    <row r="69" spans="1:14" x14ac:dyDescent="0.35">
      <c r="A69" s="81" t="s">
        <v>491</v>
      </c>
      <c r="B69" s="90" t="s">
        <v>492</v>
      </c>
      <c r="C69" s="190">
        <v>16.451102976529864</v>
      </c>
      <c r="D69" s="190">
        <v>30.132168284057059</v>
      </c>
      <c r="E69" s="190">
        <v>0</v>
      </c>
      <c r="F69" s="190">
        <v>5.5265993033034961</v>
      </c>
      <c r="G69" s="190">
        <v>-8.0035586041954314</v>
      </c>
      <c r="H69" s="190">
        <v>-8.0035586041954314</v>
      </c>
      <c r="I69" s="190">
        <v>-1.2384796504459679</v>
      </c>
      <c r="J69" s="190">
        <v>5.5265993033034961</v>
      </c>
      <c r="K69" s="190">
        <v>4.2881196528575281</v>
      </c>
      <c r="L69" s="190">
        <v>2.8806630094975985</v>
      </c>
      <c r="M69" s="190">
        <v>16.39070441815409</v>
      </c>
      <c r="N69" s="190">
        <v>0</v>
      </c>
    </row>
    <row r="70" spans="1:14" x14ac:dyDescent="0.35">
      <c r="A70" s="81" t="s">
        <v>496</v>
      </c>
      <c r="B70" s="90" t="s">
        <v>497</v>
      </c>
      <c r="C70" s="190">
        <v>3.6168321760434203</v>
      </c>
      <c r="D70" s="190">
        <v>7.4471022332772909</v>
      </c>
      <c r="E70" s="190">
        <v>0</v>
      </c>
      <c r="F70" s="190">
        <v>5.5467943766078873</v>
      </c>
      <c r="G70" s="190">
        <v>-9.3770644338417597</v>
      </c>
      <c r="H70" s="190">
        <v>-5.5467943766078873</v>
      </c>
      <c r="I70" s="190">
        <v>0</v>
      </c>
      <c r="J70" s="190">
        <v>5.5467943766078873</v>
      </c>
      <c r="K70" s="190">
        <v>8.2073730342312068</v>
      </c>
      <c r="L70" s="190">
        <v>0</v>
      </c>
      <c r="M70" s="190">
        <v>1.8294850797273314</v>
      </c>
      <c r="N70" s="190">
        <v>0</v>
      </c>
    </row>
    <row r="72" spans="1:14" x14ac:dyDescent="0.35">
      <c r="A72" s="71" t="s">
        <v>249</v>
      </c>
    </row>
    <row r="73" spans="1:14" x14ac:dyDescent="0.35">
      <c r="A73" s="73" t="s">
        <v>247</v>
      </c>
    </row>
    <row r="75" spans="1:14" x14ac:dyDescent="0.35">
      <c r="C75" s="190"/>
      <c r="D75" s="190"/>
      <c r="E75" s="190"/>
      <c r="F75" s="190"/>
      <c r="G75" s="190"/>
      <c r="H75" s="190"/>
      <c r="I75" s="190"/>
      <c r="J75" s="190"/>
      <c r="K75" s="190"/>
      <c r="L75" s="190"/>
      <c r="M75" s="190"/>
      <c r="N75" s="190"/>
    </row>
  </sheetData>
  <mergeCells count="10">
    <mergeCell ref="C4:F4"/>
    <mergeCell ref="G4:J4"/>
    <mergeCell ref="K4:M4"/>
    <mergeCell ref="N4:N5"/>
    <mergeCell ref="A6:B7"/>
    <mergeCell ref="A4:B5"/>
    <mergeCell ref="C6:F6"/>
    <mergeCell ref="G6:J6"/>
    <mergeCell ref="K6:M6"/>
    <mergeCell ref="N6:N7"/>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zoomScale="80" zoomScaleNormal="80" workbookViewId="0">
      <pane xSplit="2" ySplit="7" topLeftCell="C44" activePane="bottomRight" state="frozen"/>
      <selection pane="topRight" activeCell="C1" sqref="C1"/>
      <selection pane="bottomLeft" activeCell="A8" sqref="A8"/>
      <selection pane="bottomRight" activeCell="L62" sqref="L62"/>
    </sheetView>
  </sheetViews>
  <sheetFormatPr defaultRowHeight="15" x14ac:dyDescent="0.3"/>
  <cols>
    <col min="1" max="2" width="9.140625" style="90"/>
    <col min="3" max="8" width="13.28515625" style="90" customWidth="1"/>
    <col min="9" max="16384" width="9.140625" style="90"/>
  </cols>
  <sheetData>
    <row r="1" spans="1:8" ht="17.25" x14ac:dyDescent="0.35">
      <c r="A1" s="107" t="s">
        <v>425</v>
      </c>
      <c r="B1" s="108"/>
      <c r="C1" s="18"/>
      <c r="D1" s="18"/>
      <c r="E1" s="18"/>
      <c r="F1" s="18"/>
    </row>
    <row r="2" spans="1:8" s="94" customFormat="1" ht="17.25" x14ac:dyDescent="0.35">
      <c r="A2" s="60" t="s">
        <v>426</v>
      </c>
      <c r="B2" s="60"/>
      <c r="C2" s="60"/>
      <c r="D2" s="60"/>
      <c r="E2" s="60"/>
      <c r="F2" s="60"/>
    </row>
    <row r="3" spans="1:8" x14ac:dyDescent="0.3">
      <c r="A3" s="89"/>
    </row>
    <row r="4" spans="1:8" x14ac:dyDescent="0.3">
      <c r="C4" s="326" t="s">
        <v>186</v>
      </c>
      <c r="D4" s="326"/>
      <c r="E4" s="326" t="s">
        <v>191</v>
      </c>
      <c r="F4" s="326"/>
      <c r="G4" s="326" t="s">
        <v>187</v>
      </c>
      <c r="H4" s="326"/>
    </row>
    <row r="5" spans="1:8" s="97" customFormat="1" x14ac:dyDescent="0.3">
      <c r="C5" s="290" t="s">
        <v>54</v>
      </c>
      <c r="D5" s="290"/>
      <c r="E5" s="290" t="s">
        <v>188</v>
      </c>
      <c r="F5" s="290"/>
      <c r="G5" s="290" t="s">
        <v>189</v>
      </c>
      <c r="H5" s="290"/>
    </row>
    <row r="6" spans="1:8" s="89" customFormat="1" x14ac:dyDescent="0.3">
      <c r="A6" s="325" t="s">
        <v>242</v>
      </c>
      <c r="B6" s="325"/>
      <c r="C6" s="139" t="s">
        <v>190</v>
      </c>
      <c r="D6" s="139" t="s">
        <v>59</v>
      </c>
      <c r="E6" s="139" t="s">
        <v>190</v>
      </c>
      <c r="F6" s="139" t="s">
        <v>59</v>
      </c>
      <c r="G6" s="139" t="s">
        <v>190</v>
      </c>
      <c r="H6" s="139" t="s">
        <v>59</v>
      </c>
    </row>
    <row r="7" spans="1:8" s="97" customFormat="1" x14ac:dyDescent="0.3">
      <c r="A7" s="324" t="s">
        <v>243</v>
      </c>
      <c r="B7" s="324"/>
      <c r="C7" s="138" t="s">
        <v>60</v>
      </c>
      <c r="D7" s="138" t="s">
        <v>61</v>
      </c>
      <c r="E7" s="138" t="s">
        <v>60</v>
      </c>
      <c r="F7" s="138" t="s">
        <v>61</v>
      </c>
      <c r="G7" s="138" t="s">
        <v>60</v>
      </c>
      <c r="H7" s="138" t="s">
        <v>61</v>
      </c>
    </row>
    <row r="8" spans="1:8" x14ac:dyDescent="0.3">
      <c r="A8" s="90" t="s">
        <v>62</v>
      </c>
      <c r="B8" s="90" t="s">
        <v>63</v>
      </c>
      <c r="C8" s="111">
        <v>-44.3</v>
      </c>
      <c r="D8" s="111">
        <v>-33.450000000000003</v>
      </c>
      <c r="E8" s="111">
        <v>-44.3</v>
      </c>
      <c r="F8" s="111">
        <v>-35</v>
      </c>
      <c r="G8" s="111">
        <v>-42.9</v>
      </c>
      <c r="H8" s="111">
        <v>-31.9</v>
      </c>
    </row>
    <row r="9" spans="1:8" x14ac:dyDescent="0.3">
      <c r="A9" s="90" t="s">
        <v>64</v>
      </c>
      <c r="B9" s="90" t="s">
        <v>65</v>
      </c>
      <c r="C9" s="111">
        <v>-26.1</v>
      </c>
      <c r="D9" s="111">
        <v>0</v>
      </c>
      <c r="E9" s="111">
        <v>-17.5</v>
      </c>
      <c r="F9" s="111">
        <v>0</v>
      </c>
      <c r="G9" s="111">
        <v>-29.3</v>
      </c>
      <c r="H9" s="111">
        <v>0</v>
      </c>
    </row>
    <row r="10" spans="1:8" x14ac:dyDescent="0.3">
      <c r="A10" s="90" t="s">
        <v>66</v>
      </c>
      <c r="B10" s="90" t="s">
        <v>67</v>
      </c>
      <c r="C10" s="111">
        <v>0</v>
      </c>
      <c r="D10" s="111">
        <v>1.7999999999999998</v>
      </c>
      <c r="E10" s="111">
        <v>-1.7</v>
      </c>
      <c r="F10" s="111">
        <v>4.0999999999999996</v>
      </c>
      <c r="G10" s="111">
        <v>-4.7</v>
      </c>
      <c r="H10" s="111">
        <v>-0.5</v>
      </c>
    </row>
    <row r="11" spans="1:8" x14ac:dyDescent="0.3">
      <c r="A11" s="90" t="s">
        <v>68</v>
      </c>
      <c r="B11" s="90" t="s">
        <v>69</v>
      </c>
      <c r="C11" s="111">
        <v>-4</v>
      </c>
      <c r="D11" s="111">
        <v>9.0500000000000007</v>
      </c>
      <c r="E11" s="111">
        <v>-1.7</v>
      </c>
      <c r="F11" s="111">
        <v>13.7</v>
      </c>
      <c r="G11" s="111">
        <v>-8.6999999999999993</v>
      </c>
      <c r="H11" s="111">
        <v>4.4000000000000004</v>
      </c>
    </row>
    <row r="12" spans="1:8" x14ac:dyDescent="0.3">
      <c r="A12" s="90" t="s">
        <v>70</v>
      </c>
      <c r="B12" s="90" t="s">
        <v>71</v>
      </c>
      <c r="C12" s="111">
        <v>-26.5</v>
      </c>
      <c r="D12" s="111">
        <v>-5</v>
      </c>
      <c r="E12" s="111">
        <v>-13.4</v>
      </c>
      <c r="F12" s="111">
        <v>-5</v>
      </c>
      <c r="G12" s="111">
        <v>-24.8</v>
      </c>
      <c r="H12" s="111">
        <v>-5</v>
      </c>
    </row>
    <row r="13" spans="1:8" x14ac:dyDescent="0.3">
      <c r="A13" s="90" t="s">
        <v>72</v>
      </c>
      <c r="B13" s="90" t="s">
        <v>73</v>
      </c>
      <c r="C13" s="111">
        <v>1.5</v>
      </c>
      <c r="D13" s="111">
        <v>8.9499999999999993</v>
      </c>
      <c r="E13" s="111">
        <v>2.8</v>
      </c>
      <c r="F13" s="111">
        <v>14.9</v>
      </c>
      <c r="G13" s="111">
        <v>3.2</v>
      </c>
      <c r="H13" s="111">
        <v>3</v>
      </c>
    </row>
    <row r="14" spans="1:8" x14ac:dyDescent="0.3">
      <c r="A14" s="90" t="s">
        <v>74</v>
      </c>
      <c r="B14" s="90" t="s">
        <v>75</v>
      </c>
      <c r="C14" s="111">
        <v>-1.2</v>
      </c>
      <c r="D14" s="111">
        <v>14.1</v>
      </c>
      <c r="E14" s="111">
        <v>28.5</v>
      </c>
      <c r="F14" s="111">
        <v>25</v>
      </c>
      <c r="G14" s="111">
        <v>-4.7</v>
      </c>
      <c r="H14" s="111">
        <v>3.2</v>
      </c>
    </row>
    <row r="15" spans="1:8" x14ac:dyDescent="0.3">
      <c r="A15" s="90" t="s">
        <v>76</v>
      </c>
      <c r="B15" s="90" t="s">
        <v>77</v>
      </c>
      <c r="C15" s="111">
        <v>14</v>
      </c>
      <c r="D15" s="111">
        <v>-7.8500000000000005</v>
      </c>
      <c r="E15" s="111">
        <v>6.5</v>
      </c>
      <c r="F15" s="111">
        <v>-11.3</v>
      </c>
      <c r="G15" s="111">
        <v>4.4000000000000004</v>
      </c>
      <c r="H15" s="111">
        <v>-4.4000000000000004</v>
      </c>
    </row>
    <row r="16" spans="1:8" x14ac:dyDescent="0.3">
      <c r="A16" s="90" t="s">
        <v>78</v>
      </c>
      <c r="B16" s="90" t="s">
        <v>79</v>
      </c>
      <c r="C16" s="111">
        <v>1.9</v>
      </c>
      <c r="D16" s="111">
        <v>7.3000000000000007</v>
      </c>
      <c r="E16" s="111">
        <v>5.9</v>
      </c>
      <c r="F16" s="111">
        <v>12.3</v>
      </c>
      <c r="G16" s="111">
        <v>7.2</v>
      </c>
      <c r="H16" s="111">
        <v>2.2999999999999998</v>
      </c>
    </row>
    <row r="17" spans="1:8" x14ac:dyDescent="0.3">
      <c r="A17" s="90" t="s">
        <v>80</v>
      </c>
      <c r="B17" s="90" t="s">
        <v>81</v>
      </c>
      <c r="C17" s="111">
        <v>16.2</v>
      </c>
      <c r="D17" s="111">
        <v>6.25</v>
      </c>
      <c r="E17" s="111">
        <v>16.2</v>
      </c>
      <c r="F17" s="111">
        <v>7.2</v>
      </c>
      <c r="G17" s="111">
        <v>12.2</v>
      </c>
      <c r="H17" s="111">
        <v>5.3</v>
      </c>
    </row>
    <row r="18" spans="1:8" x14ac:dyDescent="0.3">
      <c r="A18" s="90" t="s">
        <v>82</v>
      </c>
      <c r="B18" s="90" t="s">
        <v>83</v>
      </c>
      <c r="C18" s="111">
        <v>-7.7</v>
      </c>
      <c r="D18" s="111">
        <v>-4</v>
      </c>
      <c r="E18" s="111">
        <v>-7.7</v>
      </c>
      <c r="F18" s="111">
        <v>-4</v>
      </c>
      <c r="G18" s="111">
        <v>-12.3</v>
      </c>
      <c r="H18" s="111">
        <v>-4</v>
      </c>
    </row>
    <row r="19" spans="1:8" x14ac:dyDescent="0.3">
      <c r="A19" s="90" t="s">
        <v>84</v>
      </c>
      <c r="B19" s="90" t="s">
        <v>85</v>
      </c>
      <c r="C19" s="111">
        <v>0</v>
      </c>
      <c r="D19" s="111">
        <v>-2.4</v>
      </c>
      <c r="E19" s="111">
        <v>0</v>
      </c>
      <c r="F19" s="111">
        <v>-2.4</v>
      </c>
      <c r="G19" s="111">
        <v>0</v>
      </c>
      <c r="H19" s="111">
        <v>-2.4</v>
      </c>
    </row>
    <row r="20" spans="1:8" x14ac:dyDescent="0.3">
      <c r="A20" s="90" t="s">
        <v>86</v>
      </c>
      <c r="B20" s="90" t="s">
        <v>87</v>
      </c>
      <c r="C20" s="111">
        <v>-9.6</v>
      </c>
      <c r="D20" s="111">
        <v>0</v>
      </c>
      <c r="E20" s="111">
        <v>-9.6</v>
      </c>
      <c r="F20" s="111">
        <v>0</v>
      </c>
      <c r="G20" s="111">
        <v>-9.6</v>
      </c>
      <c r="H20" s="111">
        <v>0</v>
      </c>
    </row>
    <row r="21" spans="1:8" x14ac:dyDescent="0.3">
      <c r="A21" s="90" t="s">
        <v>88</v>
      </c>
      <c r="B21" s="90" t="s">
        <v>89</v>
      </c>
      <c r="C21" s="111">
        <v>0</v>
      </c>
      <c r="D21" s="111">
        <v>9.6</v>
      </c>
      <c r="E21" s="111">
        <v>0</v>
      </c>
      <c r="F21" s="111">
        <v>9.6</v>
      </c>
      <c r="G21" s="111">
        <v>0</v>
      </c>
      <c r="H21" s="111">
        <v>9.6</v>
      </c>
    </row>
    <row r="22" spans="1:8" x14ac:dyDescent="0.3">
      <c r="A22" s="90" t="s">
        <v>90</v>
      </c>
      <c r="B22" s="90" t="s">
        <v>91</v>
      </c>
      <c r="C22" s="111">
        <v>0</v>
      </c>
      <c r="D22" s="111">
        <v>9.4</v>
      </c>
      <c r="E22" s="111">
        <v>0</v>
      </c>
      <c r="F22" s="111">
        <v>9.4</v>
      </c>
      <c r="G22" s="111">
        <v>0</v>
      </c>
      <c r="H22" s="111">
        <v>9.4</v>
      </c>
    </row>
    <row r="23" spans="1:8" x14ac:dyDescent="0.3">
      <c r="A23" s="90" t="s">
        <v>92</v>
      </c>
      <c r="B23" s="90" t="s">
        <v>93</v>
      </c>
      <c r="C23" s="111">
        <v>0</v>
      </c>
      <c r="D23" s="111">
        <v>10.199999999999999</v>
      </c>
      <c r="E23" s="111">
        <v>0</v>
      </c>
      <c r="F23" s="111">
        <v>10.199999999999999</v>
      </c>
      <c r="G23" s="111">
        <v>0</v>
      </c>
      <c r="H23" s="111">
        <v>10.199999999999999</v>
      </c>
    </row>
    <row r="24" spans="1:8" x14ac:dyDescent="0.3">
      <c r="A24" s="90" t="s">
        <v>94</v>
      </c>
      <c r="B24" s="90" t="s">
        <v>95</v>
      </c>
      <c r="C24" s="111">
        <v>1.3</v>
      </c>
      <c r="D24" s="111">
        <v>9.9</v>
      </c>
      <c r="E24" s="111">
        <v>1.3</v>
      </c>
      <c r="F24" s="111">
        <v>9.9</v>
      </c>
      <c r="G24" s="111">
        <v>-4.7</v>
      </c>
      <c r="H24" s="111">
        <v>9.9</v>
      </c>
    </row>
    <row r="25" spans="1:8" x14ac:dyDescent="0.3">
      <c r="A25" s="90" t="s">
        <v>96</v>
      </c>
      <c r="B25" s="90" t="s">
        <v>97</v>
      </c>
      <c r="C25" s="111">
        <v>3.7</v>
      </c>
      <c r="D25" s="111">
        <v>6.8000000000000007</v>
      </c>
      <c r="E25" s="111">
        <v>9.9</v>
      </c>
      <c r="F25" s="111">
        <v>7.7</v>
      </c>
      <c r="G25" s="111">
        <v>20.7</v>
      </c>
      <c r="H25" s="111">
        <v>5.9</v>
      </c>
    </row>
    <row r="26" spans="1:8" x14ac:dyDescent="0.3">
      <c r="A26" s="90" t="s">
        <v>98</v>
      </c>
      <c r="B26" s="90" t="s">
        <v>99</v>
      </c>
      <c r="C26" s="111">
        <v>-0.4</v>
      </c>
      <c r="D26" s="111">
        <v>9.9499999999999993</v>
      </c>
      <c r="E26" s="111">
        <v>-0.4</v>
      </c>
      <c r="F26" s="111">
        <v>9.1</v>
      </c>
      <c r="G26" s="111">
        <v>-4</v>
      </c>
      <c r="H26" s="111">
        <v>10.8</v>
      </c>
    </row>
    <row r="27" spans="1:8" x14ac:dyDescent="0.3">
      <c r="A27" s="90" t="s">
        <v>100</v>
      </c>
      <c r="B27" s="90" t="s">
        <v>101</v>
      </c>
      <c r="C27" s="111">
        <v>10.8</v>
      </c>
      <c r="D27" s="111">
        <v>8.4</v>
      </c>
      <c r="E27" s="111">
        <v>10.8</v>
      </c>
      <c r="F27" s="111">
        <v>4.5</v>
      </c>
      <c r="G27" s="111">
        <v>8.3000000000000007</v>
      </c>
      <c r="H27" s="111">
        <v>12.3</v>
      </c>
    </row>
    <row r="28" spans="1:8" x14ac:dyDescent="0.3">
      <c r="A28" s="90" t="s">
        <v>102</v>
      </c>
      <c r="B28" s="90" t="s">
        <v>103</v>
      </c>
      <c r="C28" s="111">
        <v>3.1</v>
      </c>
      <c r="D28" s="111">
        <v>25.85</v>
      </c>
      <c r="E28" s="111">
        <v>-9.6</v>
      </c>
      <c r="F28" s="111">
        <v>26.8</v>
      </c>
      <c r="G28" s="111">
        <v>6.5</v>
      </c>
      <c r="H28" s="111">
        <v>24.9</v>
      </c>
    </row>
    <row r="29" spans="1:8" x14ac:dyDescent="0.3">
      <c r="A29" s="90" t="s">
        <v>104</v>
      </c>
      <c r="B29" s="90" t="s">
        <v>105</v>
      </c>
      <c r="C29" s="111">
        <v>16.899999999999999</v>
      </c>
      <c r="D29" s="111">
        <v>29.55</v>
      </c>
      <c r="E29" s="111">
        <v>15.5</v>
      </c>
      <c r="F29" s="111">
        <v>24.5</v>
      </c>
      <c r="G29" s="111">
        <v>22.5</v>
      </c>
      <c r="H29" s="111">
        <v>34.6</v>
      </c>
    </row>
    <row r="30" spans="1:8" x14ac:dyDescent="0.3">
      <c r="A30" s="90" t="s">
        <v>106</v>
      </c>
      <c r="B30" s="90" t="s">
        <v>107</v>
      </c>
      <c r="C30" s="111">
        <v>18.2</v>
      </c>
      <c r="D30" s="111">
        <v>0</v>
      </c>
      <c r="E30" s="111">
        <v>17.899999999999999</v>
      </c>
      <c r="F30" s="111">
        <v>0</v>
      </c>
      <c r="G30" s="111">
        <v>27.8</v>
      </c>
      <c r="H30" s="111">
        <v>0</v>
      </c>
    </row>
    <row r="31" spans="1:8" x14ac:dyDescent="0.3">
      <c r="A31" s="90" t="s">
        <v>108</v>
      </c>
      <c r="B31" s="90" t="s">
        <v>109</v>
      </c>
      <c r="C31" s="111">
        <v>3.4</v>
      </c>
      <c r="D31" s="111">
        <v>7.8</v>
      </c>
      <c r="E31" s="111">
        <v>6</v>
      </c>
      <c r="F31" s="111">
        <v>6.1</v>
      </c>
      <c r="G31" s="111">
        <v>8.6</v>
      </c>
      <c r="H31" s="111">
        <v>9.5</v>
      </c>
    </row>
    <row r="32" spans="1:8" x14ac:dyDescent="0.3">
      <c r="A32" s="90" t="s">
        <v>110</v>
      </c>
      <c r="B32" s="90" t="s">
        <v>111</v>
      </c>
      <c r="C32" s="111">
        <v>-1.4</v>
      </c>
      <c r="D32" s="111">
        <v>5.9</v>
      </c>
      <c r="E32" s="111">
        <v>-3.2</v>
      </c>
      <c r="F32" s="111">
        <v>4.5999999999999996</v>
      </c>
      <c r="G32" s="111">
        <v>-1.4</v>
      </c>
      <c r="H32" s="111">
        <v>7.2</v>
      </c>
    </row>
    <row r="33" spans="1:12" x14ac:dyDescent="0.3">
      <c r="A33" s="90" t="s">
        <v>112</v>
      </c>
      <c r="B33" s="90" t="s">
        <v>113</v>
      </c>
      <c r="C33" s="111">
        <v>7.7</v>
      </c>
      <c r="D33" s="111">
        <v>9.4</v>
      </c>
      <c r="E33" s="111">
        <v>7.7</v>
      </c>
      <c r="F33" s="111">
        <v>9.4</v>
      </c>
      <c r="G33" s="111">
        <v>19.8</v>
      </c>
      <c r="H33" s="111">
        <v>9.4</v>
      </c>
    </row>
    <row r="34" spans="1:12" x14ac:dyDescent="0.3">
      <c r="A34" s="90" t="s">
        <v>114</v>
      </c>
      <c r="B34" s="90" t="s">
        <v>115</v>
      </c>
      <c r="C34" s="111">
        <v>8.7633638623268588</v>
      </c>
      <c r="D34" s="111">
        <v>13.689815370665118</v>
      </c>
      <c r="E34" s="111">
        <v>7.8789244845822228</v>
      </c>
      <c r="F34" s="111">
        <v>13.863779905858841</v>
      </c>
      <c r="G34" s="111">
        <v>13.998215314314471</v>
      </c>
      <c r="H34" s="111">
        <v>13.515850835471394</v>
      </c>
    </row>
    <row r="35" spans="1:12" x14ac:dyDescent="0.3">
      <c r="A35" s="90" t="s">
        <v>116</v>
      </c>
      <c r="B35" s="90" t="s">
        <v>117</v>
      </c>
      <c r="C35" s="112">
        <v>13.3</v>
      </c>
      <c r="D35" s="112">
        <v>31.8</v>
      </c>
      <c r="E35" s="112">
        <v>13.3</v>
      </c>
      <c r="F35" s="112">
        <v>27.3</v>
      </c>
      <c r="G35" s="112">
        <v>16.399999999999999</v>
      </c>
      <c r="H35" s="112">
        <v>36.4</v>
      </c>
      <c r="I35" s="93"/>
      <c r="J35" s="93"/>
      <c r="K35" s="93"/>
      <c r="L35" s="93"/>
    </row>
    <row r="36" spans="1:12" x14ac:dyDescent="0.3">
      <c r="A36" s="90" t="s">
        <v>170</v>
      </c>
      <c r="B36" s="90" t="s">
        <v>119</v>
      </c>
      <c r="C36" s="112">
        <v>7.659128803476051</v>
      </c>
      <c r="D36" s="112">
        <v>13.857900752683813</v>
      </c>
      <c r="E36" s="112">
        <v>7.659128803476051</v>
      </c>
      <c r="F36" s="112">
        <v>7.1733013883846954</v>
      </c>
      <c r="G36" s="112">
        <v>7.659128803476051</v>
      </c>
      <c r="H36" s="112">
        <v>20.542500116982932</v>
      </c>
      <c r="I36" s="93"/>
      <c r="J36" s="93"/>
      <c r="K36" s="93"/>
      <c r="L36" s="93"/>
    </row>
    <row r="37" spans="1:12" x14ac:dyDescent="0.3">
      <c r="A37" s="90" t="s">
        <v>331</v>
      </c>
      <c r="B37" s="90" t="s">
        <v>121</v>
      </c>
      <c r="C37" s="112">
        <v>10.094561122042105</v>
      </c>
      <c r="D37" s="112">
        <v>5.9549843481318883</v>
      </c>
      <c r="E37" s="112">
        <v>0</v>
      </c>
      <c r="F37" s="112">
        <v>5.9549843481318883</v>
      </c>
      <c r="G37" s="112">
        <v>10.094561122042105</v>
      </c>
      <c r="H37" s="112">
        <v>5.9549843481318883</v>
      </c>
      <c r="I37" s="93"/>
      <c r="J37" s="93"/>
      <c r="K37" s="93"/>
      <c r="L37" s="93"/>
    </row>
    <row r="38" spans="1:12" x14ac:dyDescent="0.3">
      <c r="A38" s="90" t="s">
        <v>332</v>
      </c>
      <c r="B38" s="90" t="s">
        <v>123</v>
      </c>
      <c r="C38" s="112">
        <v>18.376447596111127</v>
      </c>
      <c r="D38" s="112">
        <v>3.763890463084798</v>
      </c>
      <c r="E38" s="112">
        <v>-0.16442090441638052</v>
      </c>
      <c r="F38" s="112">
        <v>3.763890463084798</v>
      </c>
      <c r="G38" s="112">
        <v>18.376447596111127</v>
      </c>
      <c r="H38" s="112">
        <v>3.763890463084798</v>
      </c>
      <c r="I38" s="93"/>
      <c r="J38" s="93"/>
      <c r="K38" s="93"/>
      <c r="L38" s="93"/>
    </row>
    <row r="39" spans="1:12" x14ac:dyDescent="0.3">
      <c r="A39" s="90" t="s">
        <v>333</v>
      </c>
      <c r="B39" s="90" t="s">
        <v>125</v>
      </c>
      <c r="C39" s="112">
        <v>13.226883663907666</v>
      </c>
      <c r="D39" s="112">
        <v>4.946082059295807</v>
      </c>
      <c r="E39" s="112">
        <v>0.30793343799080003</v>
      </c>
      <c r="F39" s="112">
        <v>0</v>
      </c>
      <c r="G39" s="112">
        <v>12.918950225916864</v>
      </c>
      <c r="H39" s="112">
        <v>4.946082059295807</v>
      </c>
      <c r="I39" s="93"/>
      <c r="J39" s="93"/>
      <c r="K39" s="93"/>
      <c r="L39" s="93"/>
    </row>
    <row r="40" spans="1:12" x14ac:dyDescent="0.3">
      <c r="A40" s="90" t="s">
        <v>334</v>
      </c>
      <c r="B40" s="90" t="s">
        <v>127</v>
      </c>
      <c r="C40" s="112">
        <v>18.330523249517373</v>
      </c>
      <c r="D40" s="112">
        <v>4.9953637411029153</v>
      </c>
      <c r="E40" s="112">
        <v>4.9047183608958846</v>
      </c>
      <c r="F40" s="112">
        <v>0</v>
      </c>
      <c r="G40" s="112">
        <v>18.330523249517373</v>
      </c>
      <c r="H40" s="112">
        <v>4.9953637411029153</v>
      </c>
      <c r="I40" s="93"/>
      <c r="J40" s="93"/>
      <c r="K40" s="93"/>
      <c r="L40" s="93"/>
    </row>
    <row r="41" spans="1:12" x14ac:dyDescent="0.3">
      <c r="A41" s="90" t="s">
        <v>335</v>
      </c>
      <c r="B41" s="90" t="s">
        <v>129</v>
      </c>
      <c r="C41" s="112">
        <v>10.607668610892402</v>
      </c>
      <c r="D41" s="112">
        <v>-2.3033087340053897</v>
      </c>
      <c r="E41" s="112">
        <v>0</v>
      </c>
      <c r="F41" s="112">
        <v>-2.3033087340053897</v>
      </c>
      <c r="G41" s="112">
        <v>10.607668610892402</v>
      </c>
      <c r="H41" s="112">
        <v>-2.3033087340053897</v>
      </c>
      <c r="I41" s="93"/>
      <c r="J41" s="93"/>
      <c r="K41" s="93"/>
      <c r="L41" s="93"/>
    </row>
    <row r="42" spans="1:12" x14ac:dyDescent="0.3">
      <c r="A42" s="90" t="s">
        <v>336</v>
      </c>
      <c r="B42" s="90" t="s">
        <v>131</v>
      </c>
      <c r="C42" s="112">
        <v>5.9454932956012705</v>
      </c>
      <c r="D42" s="112">
        <v>0</v>
      </c>
      <c r="E42" s="112">
        <v>2.6014096268904949</v>
      </c>
      <c r="F42" s="112">
        <v>0</v>
      </c>
      <c r="G42" s="112">
        <v>1.0407749347053883</v>
      </c>
      <c r="H42" s="112">
        <v>0</v>
      </c>
      <c r="I42" s="93"/>
      <c r="J42" s="93"/>
      <c r="K42" s="93"/>
      <c r="L42" s="93"/>
    </row>
    <row r="43" spans="1:12" x14ac:dyDescent="0.3">
      <c r="A43" s="90" t="s">
        <v>337</v>
      </c>
      <c r="B43" s="90" t="s">
        <v>133</v>
      </c>
      <c r="C43" s="112">
        <v>0</v>
      </c>
      <c r="D43" s="112">
        <v>-8.4300927900207245</v>
      </c>
      <c r="E43" s="112">
        <v>0</v>
      </c>
      <c r="F43" s="112">
        <v>-8.4300927900207245</v>
      </c>
      <c r="G43" s="112">
        <v>0</v>
      </c>
      <c r="H43" s="112">
        <v>-8.4300927900207245</v>
      </c>
      <c r="I43" s="93"/>
      <c r="J43" s="93"/>
      <c r="K43" s="93"/>
      <c r="L43" s="93"/>
    </row>
    <row r="44" spans="1:12" x14ac:dyDescent="0.3">
      <c r="A44" s="90" t="s">
        <v>338</v>
      </c>
      <c r="B44" s="90" t="s">
        <v>135</v>
      </c>
      <c r="C44" s="112">
        <v>-4.3995692535463107</v>
      </c>
      <c r="D44" s="112">
        <v>-5.9076451580849465</v>
      </c>
      <c r="E44" s="112">
        <v>-4.3995692535463098</v>
      </c>
      <c r="F44" s="112">
        <v>-5.9076451580849465</v>
      </c>
      <c r="G44" s="112">
        <v>-4.3995692535463107</v>
      </c>
      <c r="H44" s="112">
        <v>-5.9076451580849465</v>
      </c>
      <c r="I44" s="93"/>
      <c r="J44" s="93"/>
      <c r="K44" s="93"/>
      <c r="L44" s="93"/>
    </row>
    <row r="45" spans="1:12" x14ac:dyDescent="0.3">
      <c r="A45" s="90" t="s">
        <v>339</v>
      </c>
      <c r="B45" s="90" t="s">
        <v>141</v>
      </c>
      <c r="C45" s="112">
        <v>7.3779873548215136</v>
      </c>
      <c r="D45" s="112">
        <v>0</v>
      </c>
      <c r="E45" s="112">
        <v>7.9922420127712872</v>
      </c>
      <c r="F45" s="112">
        <v>0</v>
      </c>
      <c r="G45" s="112">
        <v>0.33305071047982554</v>
      </c>
      <c r="H45" s="112">
        <v>0</v>
      </c>
      <c r="I45" s="93"/>
      <c r="J45" s="93"/>
      <c r="K45" s="93"/>
      <c r="L45" s="93"/>
    </row>
    <row r="46" spans="1:12" x14ac:dyDescent="0.3">
      <c r="A46" s="90" t="s">
        <v>270</v>
      </c>
      <c r="B46" s="90" t="s">
        <v>269</v>
      </c>
      <c r="C46" s="112">
        <v>10.839630366589081</v>
      </c>
      <c r="D46" s="112">
        <v>10.839630366589081</v>
      </c>
      <c r="E46" s="112">
        <v>13.111585945689814</v>
      </c>
      <c r="F46" s="112">
        <v>6.7795072682956912</v>
      </c>
      <c r="G46" s="112">
        <v>27.265194692673177</v>
      </c>
      <c r="H46" s="112">
        <v>23.34314182258078</v>
      </c>
      <c r="I46" s="93"/>
      <c r="J46" s="93"/>
      <c r="K46" s="93"/>
      <c r="L46" s="93"/>
    </row>
    <row r="47" spans="1:12" x14ac:dyDescent="0.3">
      <c r="A47" s="90" t="s">
        <v>281</v>
      </c>
      <c r="B47" s="90" t="s">
        <v>276</v>
      </c>
      <c r="C47" s="112">
        <v>15.858420571919169</v>
      </c>
      <c r="D47" s="112">
        <v>17.990611961244063</v>
      </c>
      <c r="E47" s="112">
        <v>13.127630961698925</v>
      </c>
      <c r="F47" s="112">
        <v>9.6430782295298467</v>
      </c>
      <c r="G47" s="112">
        <v>28.237341239971272</v>
      </c>
      <c r="H47" s="112">
        <v>30.021455975111895</v>
      </c>
      <c r="I47" s="93"/>
      <c r="J47" s="93"/>
      <c r="K47" s="93"/>
      <c r="L47" s="93"/>
    </row>
    <row r="48" spans="1:12" x14ac:dyDescent="0.3">
      <c r="A48" s="90" t="s">
        <v>326</v>
      </c>
      <c r="B48" s="90" t="s">
        <v>325</v>
      </c>
      <c r="C48" s="180">
        <v>-3.5356520398354609</v>
      </c>
      <c r="D48" s="180">
        <v>12.264968352009472</v>
      </c>
      <c r="E48" s="180">
        <v>-2.8645500458484725</v>
      </c>
      <c r="F48" s="180">
        <v>14.002088444046334</v>
      </c>
      <c r="G48" s="180">
        <v>-1.3024548555054507</v>
      </c>
      <c r="H48" s="180">
        <v>3.5535939547107547</v>
      </c>
      <c r="I48" s="93"/>
      <c r="J48" s="93"/>
      <c r="K48" s="93"/>
      <c r="L48" s="93"/>
    </row>
    <row r="49" spans="1:12" x14ac:dyDescent="0.3">
      <c r="A49" s="90" t="s">
        <v>327</v>
      </c>
      <c r="B49" s="90" t="s">
        <v>328</v>
      </c>
      <c r="C49" s="180">
        <v>2.8298404038825291</v>
      </c>
      <c r="D49" s="180">
        <v>5.0016896803846089</v>
      </c>
      <c r="E49" s="180">
        <v>3.1213550438460294</v>
      </c>
      <c r="F49" s="180">
        <v>6.5212885532697902</v>
      </c>
      <c r="G49" s="180">
        <v>2.0320524029991658</v>
      </c>
      <c r="H49" s="180">
        <v>1.2431564485255984</v>
      </c>
      <c r="I49" s="93"/>
      <c r="J49" s="93"/>
      <c r="K49" s="93"/>
      <c r="L49" s="93"/>
    </row>
    <row r="50" spans="1:12" x14ac:dyDescent="0.3">
      <c r="A50" s="90" t="s">
        <v>329</v>
      </c>
      <c r="B50" s="90" t="s">
        <v>330</v>
      </c>
      <c r="C50" s="180">
        <v>0</v>
      </c>
      <c r="D50" s="180">
        <v>4.9214675518191147</v>
      </c>
      <c r="E50" s="180">
        <v>0</v>
      </c>
      <c r="F50" s="180">
        <v>6.143772824382105</v>
      </c>
      <c r="G50" s="180">
        <v>3.1465896401564502</v>
      </c>
      <c r="H50" s="180">
        <v>8.4341906202723145</v>
      </c>
      <c r="I50" s="93"/>
      <c r="J50" s="93"/>
      <c r="K50" s="93"/>
      <c r="L50" s="93"/>
    </row>
    <row r="51" spans="1:12" x14ac:dyDescent="0.3">
      <c r="A51" s="90" t="s">
        <v>340</v>
      </c>
      <c r="B51" s="90" t="s">
        <v>282</v>
      </c>
      <c r="C51" s="180">
        <v>4.8712208760910372</v>
      </c>
      <c r="D51" s="180">
        <v>8.6546555383583481</v>
      </c>
      <c r="E51" s="180">
        <v>6.0159855856011184</v>
      </c>
      <c r="F51" s="180">
        <v>10.203113780284587</v>
      </c>
      <c r="G51" s="180">
        <v>3.0003895075415357</v>
      </c>
      <c r="H51" s="180">
        <v>12.43667200294934</v>
      </c>
      <c r="I51" s="93"/>
      <c r="J51" s="93"/>
      <c r="K51" s="93"/>
      <c r="L51" s="93"/>
    </row>
    <row r="52" spans="1:12" x14ac:dyDescent="0.3">
      <c r="A52" s="90" t="s">
        <v>341</v>
      </c>
      <c r="B52" s="90" t="s">
        <v>342</v>
      </c>
      <c r="C52" s="91">
        <v>-12.354491709253447</v>
      </c>
      <c r="D52" s="91">
        <v>-29.049560625223393</v>
      </c>
      <c r="E52" s="91">
        <v>-10.415305962180064</v>
      </c>
      <c r="F52" s="91">
        <v>-25.888508255825016</v>
      </c>
      <c r="G52" s="91">
        <v>-9.07358173842794</v>
      </c>
      <c r="H52" s="91">
        <v>-34.210320157635422</v>
      </c>
      <c r="I52" s="93"/>
      <c r="J52" s="93"/>
      <c r="K52" s="93"/>
      <c r="L52" s="93"/>
    </row>
    <row r="53" spans="1:12" x14ac:dyDescent="0.3">
      <c r="A53" s="90" t="s">
        <v>344</v>
      </c>
      <c r="B53" s="90" t="s">
        <v>345</v>
      </c>
      <c r="C53" s="91">
        <v>-34.588165892009449</v>
      </c>
      <c r="D53" s="91">
        <v>15.9538748705701</v>
      </c>
      <c r="E53" s="91">
        <v>-31.318605571293652</v>
      </c>
      <c r="F53" s="91">
        <v>14.516103948206723</v>
      </c>
      <c r="G53" s="91">
        <v>-41.079930855982241</v>
      </c>
      <c r="H53" s="91">
        <v>23.957470562422344</v>
      </c>
      <c r="I53" s="93"/>
      <c r="J53" s="93"/>
      <c r="K53" s="93"/>
      <c r="L53" s="93"/>
    </row>
    <row r="54" spans="1:12" x14ac:dyDescent="0.3">
      <c r="A54" s="90" t="s">
        <v>358</v>
      </c>
      <c r="B54" s="90" t="s">
        <v>359</v>
      </c>
      <c r="C54" s="91">
        <v>11.24666917948587</v>
      </c>
      <c r="D54" s="91">
        <v>1.3697255152758778</v>
      </c>
      <c r="E54" s="91">
        <v>11.236475253358829</v>
      </c>
      <c r="F54" s="91">
        <v>2.4191027638090601</v>
      </c>
      <c r="G54" s="91">
        <v>8.2331960643777862</v>
      </c>
      <c r="H54" s="91">
        <v>8.2331960643777862</v>
      </c>
      <c r="I54" s="93"/>
      <c r="J54" s="93"/>
      <c r="K54" s="93"/>
      <c r="L54" s="93"/>
    </row>
    <row r="55" spans="1:12" x14ac:dyDescent="0.3">
      <c r="A55" s="90" t="s">
        <v>360</v>
      </c>
      <c r="B55" s="90" t="s">
        <v>361</v>
      </c>
      <c r="C55" s="91">
        <v>15.828542125518458</v>
      </c>
      <c r="D55" s="91">
        <v>1.0685235163298499</v>
      </c>
      <c r="E55" s="91">
        <v>14.596479162647928</v>
      </c>
      <c r="F55" s="91">
        <v>-1.1423766910167479</v>
      </c>
      <c r="G55" s="91">
        <v>7.8900616343471519</v>
      </c>
      <c r="H55" s="91">
        <v>20.801609981910651</v>
      </c>
      <c r="I55" s="93"/>
      <c r="J55" s="93"/>
      <c r="K55" s="93"/>
      <c r="L55" s="93"/>
    </row>
    <row r="56" spans="1:12" x14ac:dyDescent="0.3">
      <c r="A56" s="90" t="s">
        <v>364</v>
      </c>
      <c r="B56" s="90" t="s">
        <v>365</v>
      </c>
      <c r="C56" s="91">
        <v>15.46406475432555</v>
      </c>
      <c r="D56" s="91">
        <v>10.766263650083147</v>
      </c>
      <c r="E56" s="91">
        <v>8.3568632667021365</v>
      </c>
      <c r="F56" s="91">
        <v>8.3568632667021365</v>
      </c>
      <c r="G56" s="91">
        <v>20.883990697186384</v>
      </c>
      <c r="H56" s="91">
        <v>14.969769891422974</v>
      </c>
      <c r="I56" s="93"/>
      <c r="J56" s="93"/>
      <c r="K56" s="93"/>
      <c r="L56" s="93"/>
    </row>
    <row r="57" spans="1:12" x14ac:dyDescent="0.3">
      <c r="A57" s="90" t="s">
        <v>367</v>
      </c>
      <c r="B57" s="90" t="s">
        <v>368</v>
      </c>
      <c r="C57" s="91">
        <v>10.810401320665477</v>
      </c>
      <c r="D57" s="91">
        <v>4.7127316203074532</v>
      </c>
      <c r="E57" s="91">
        <v>0</v>
      </c>
      <c r="F57" s="91">
        <v>4.0568107906074857</v>
      </c>
      <c r="G57" s="91">
        <v>14.952233616173213</v>
      </c>
      <c r="H57" s="91">
        <v>0</v>
      </c>
      <c r="I57" s="93"/>
      <c r="J57" s="93"/>
      <c r="K57" s="93"/>
      <c r="L57" s="93"/>
    </row>
    <row r="58" spans="1:12" x14ac:dyDescent="0.3">
      <c r="A58" s="90" t="s">
        <v>380</v>
      </c>
      <c r="B58" s="90" t="s">
        <v>381</v>
      </c>
      <c r="C58" s="91">
        <v>9.5913325267781637</v>
      </c>
      <c r="D58" s="91">
        <v>4.8451894071327208</v>
      </c>
      <c r="E58" s="91">
        <v>7.6064564345699157</v>
      </c>
      <c r="F58" s="91">
        <v>4.1986954433967405</v>
      </c>
      <c r="G58" s="91">
        <v>0</v>
      </c>
      <c r="H58" s="91">
        <v>0</v>
      </c>
      <c r="I58" s="93"/>
      <c r="J58" s="93"/>
      <c r="K58" s="93"/>
      <c r="L58" s="93"/>
    </row>
    <row r="59" spans="1:12" x14ac:dyDescent="0.3">
      <c r="A59" s="90" t="s">
        <v>450</v>
      </c>
      <c r="B59" s="90" t="s">
        <v>451</v>
      </c>
      <c r="C59" s="91">
        <v>-0.33512030885326727</v>
      </c>
      <c r="D59" s="91">
        <v>10.888998081570866</v>
      </c>
      <c r="E59" s="91">
        <v>4.4806839772007603</v>
      </c>
      <c r="F59" s="91">
        <v>8.4288646074666715</v>
      </c>
      <c r="G59" s="91">
        <v>-3.5312504584548861</v>
      </c>
      <c r="H59" s="91">
        <v>15.391091223149486</v>
      </c>
      <c r="I59" s="93"/>
      <c r="J59" s="93"/>
      <c r="K59" s="93"/>
      <c r="L59" s="93"/>
    </row>
    <row r="60" spans="1:12" x14ac:dyDescent="0.3">
      <c r="A60" s="90" t="s">
        <v>452</v>
      </c>
      <c r="B60" s="90" t="s">
        <v>453</v>
      </c>
      <c r="C60" s="91">
        <v>2.602096465808474</v>
      </c>
      <c r="D60" s="91">
        <v>20.138592143989463</v>
      </c>
      <c r="E60" s="91">
        <v>1.4313841876494751</v>
      </c>
      <c r="F60" s="91">
        <v>28.916020136113119</v>
      </c>
      <c r="G60" s="91">
        <v>6.2054808042999081</v>
      </c>
      <c r="H60" s="91">
        <v>36.07069950647071</v>
      </c>
      <c r="I60" s="93"/>
      <c r="J60" s="93"/>
      <c r="K60" s="93"/>
      <c r="L60" s="93"/>
    </row>
    <row r="61" spans="1:12" x14ac:dyDescent="0.3">
      <c r="A61" s="90" t="s">
        <v>455</v>
      </c>
      <c r="B61" s="90" t="s">
        <v>456</v>
      </c>
      <c r="C61" s="91">
        <v>11.768755063233158</v>
      </c>
      <c r="D61" s="91">
        <v>10.895117402084376</v>
      </c>
      <c r="E61" s="91">
        <v>11.778215015248602</v>
      </c>
      <c r="F61" s="91">
        <v>8.405576676024431</v>
      </c>
      <c r="G61" s="91">
        <v>4.8472351361798598</v>
      </c>
      <c r="H61" s="91">
        <v>15.61636796247349</v>
      </c>
      <c r="I61" s="93"/>
      <c r="J61" s="93"/>
      <c r="K61" s="93"/>
      <c r="L61" s="93"/>
    </row>
    <row r="62" spans="1:12" x14ac:dyDescent="0.3">
      <c r="A62" s="90" t="s">
        <v>457</v>
      </c>
      <c r="B62" s="90" t="s">
        <v>458</v>
      </c>
      <c r="C62" s="91">
        <v>-11.652718823901974</v>
      </c>
      <c r="D62" s="91">
        <v>-15.79877363855374</v>
      </c>
      <c r="E62" s="91">
        <v>-8.9640500749163348</v>
      </c>
      <c r="F62" s="91">
        <v>-17.149998248634912</v>
      </c>
      <c r="G62" s="91">
        <v>-16.804018552379691</v>
      </c>
      <c r="H62" s="91">
        <v>-21.297068790708391</v>
      </c>
      <c r="I62" s="93"/>
      <c r="J62" s="93"/>
      <c r="K62" s="93"/>
      <c r="L62" s="93"/>
    </row>
    <row r="63" spans="1:12" x14ac:dyDescent="0.3">
      <c r="A63" s="90" t="s">
        <v>470</v>
      </c>
      <c r="B63" s="90" t="s">
        <v>471</v>
      </c>
      <c r="C63" s="91">
        <v>-10.922269304405283</v>
      </c>
      <c r="D63" s="91">
        <v>0</v>
      </c>
      <c r="E63" s="91">
        <v>-12.477576873415224</v>
      </c>
      <c r="F63" s="91">
        <v>0</v>
      </c>
      <c r="G63" s="91">
        <v>-5.6654372091788829</v>
      </c>
      <c r="H63" s="91">
        <v>0</v>
      </c>
      <c r="I63" s="93"/>
      <c r="J63" s="93"/>
      <c r="K63" s="93"/>
      <c r="L63" s="93"/>
    </row>
    <row r="64" spans="1:12" x14ac:dyDescent="0.3">
      <c r="A64" s="90" t="s">
        <v>472</v>
      </c>
      <c r="B64" s="90" t="s">
        <v>473</v>
      </c>
      <c r="C64" s="91">
        <v>20.664608722100162</v>
      </c>
      <c r="D64" s="91">
        <v>0</v>
      </c>
      <c r="E64" s="91">
        <v>11.738351099109611</v>
      </c>
      <c r="F64" s="91">
        <v>7.7345118044320262</v>
      </c>
      <c r="G64" s="91">
        <v>22.852801443124296</v>
      </c>
      <c r="H64" s="91">
        <v>0</v>
      </c>
      <c r="I64" s="93"/>
      <c r="J64" s="93"/>
      <c r="K64" s="93"/>
      <c r="L64" s="93"/>
    </row>
    <row r="65" spans="1:12" x14ac:dyDescent="0.3">
      <c r="A65" s="90" t="s">
        <v>476</v>
      </c>
      <c r="B65" s="90" t="s">
        <v>477</v>
      </c>
      <c r="C65" s="91">
        <v>4.9242307918565951</v>
      </c>
      <c r="D65" s="91">
        <v>17.844953867814223</v>
      </c>
      <c r="E65" s="91">
        <v>7.7528809411318855</v>
      </c>
      <c r="F65" s="91">
        <v>16.124412068010539</v>
      </c>
      <c r="G65" s="91">
        <v>7.7973454928078878</v>
      </c>
      <c r="H65" s="91">
        <v>15.099112710862919</v>
      </c>
      <c r="I65" s="93"/>
      <c r="J65" s="93"/>
      <c r="K65" s="93"/>
      <c r="L65" s="93"/>
    </row>
    <row r="66" spans="1:12" x14ac:dyDescent="0.3">
      <c r="A66" s="90" t="s">
        <v>478</v>
      </c>
      <c r="B66" s="90" t="s">
        <v>479</v>
      </c>
      <c r="C66" s="91">
        <v>10.005691989330487</v>
      </c>
      <c r="D66" s="91">
        <v>-5.1293641646595853</v>
      </c>
      <c r="E66" s="91">
        <v>2.8970674028094625</v>
      </c>
      <c r="F66" s="91">
        <v>-2.567807272699163</v>
      </c>
      <c r="G66" s="91">
        <v>7.6633566300487033</v>
      </c>
      <c r="H66" s="91">
        <v>-5.5465932257533224</v>
      </c>
      <c r="I66" s="93"/>
      <c r="J66" s="93"/>
      <c r="K66" s="93"/>
      <c r="L66" s="93"/>
    </row>
    <row r="67" spans="1:12" x14ac:dyDescent="0.3">
      <c r="A67" s="90" t="s">
        <v>486</v>
      </c>
      <c r="B67" s="90" t="s">
        <v>487</v>
      </c>
      <c r="C67" s="91">
        <v>7.482841106784468</v>
      </c>
      <c r="D67" s="91">
        <v>-4.5693307697857177</v>
      </c>
      <c r="E67" s="91">
        <v>5.4925786183314411</v>
      </c>
      <c r="F67" s="91">
        <v>-3.1651292725859048</v>
      </c>
      <c r="G67" s="91">
        <v>7.5529170525201739</v>
      </c>
      <c r="H67" s="91">
        <v>0.39083101821228561</v>
      </c>
      <c r="I67" s="93"/>
      <c r="J67" s="93"/>
      <c r="K67" s="93"/>
      <c r="L67" s="93"/>
    </row>
    <row r="68" spans="1:12" x14ac:dyDescent="0.3">
      <c r="A68" s="90" t="s">
        <v>488</v>
      </c>
      <c r="B68" s="90" t="s">
        <v>489</v>
      </c>
      <c r="C68" s="91">
        <v>-1.488871282412795</v>
      </c>
      <c r="D68" s="91">
        <v>-9.0769062033884413</v>
      </c>
      <c r="E68" s="91">
        <v>-5.0304671384296569</v>
      </c>
      <c r="F68" s="91">
        <v>-6.5187704214244224</v>
      </c>
      <c r="G68" s="91">
        <v>9.0646820027063626</v>
      </c>
      <c r="H68" s="91">
        <v>-8.911010466432856</v>
      </c>
      <c r="I68" s="93"/>
      <c r="J68" s="93"/>
      <c r="K68" s="93"/>
      <c r="L68" s="93"/>
    </row>
    <row r="69" spans="1:12" x14ac:dyDescent="0.3">
      <c r="A69" s="90" t="s">
        <v>491</v>
      </c>
      <c r="B69" s="90" t="s">
        <v>492</v>
      </c>
      <c r="C69" s="91">
        <v>-2.1409030039473573</v>
      </c>
      <c r="D69" s="91">
        <v>-9.7711997842158969</v>
      </c>
      <c r="E69" s="91">
        <v>-4.3762712831025166</v>
      </c>
      <c r="F69" s="91">
        <v>-7.2200567566557616</v>
      </c>
      <c r="G69" s="91">
        <v>-5.4940402645541146</v>
      </c>
      <c r="H69" s="91">
        <v>-15.068709037507006</v>
      </c>
      <c r="I69" s="93"/>
      <c r="J69" s="93"/>
      <c r="K69" s="93"/>
      <c r="L69" s="93"/>
    </row>
    <row r="70" spans="1:12" x14ac:dyDescent="0.3">
      <c r="A70" s="90" t="s">
        <v>496</v>
      </c>
      <c r="B70" s="90" t="s">
        <v>497</v>
      </c>
      <c r="C70" s="91">
        <v>-8.7825834090322914</v>
      </c>
      <c r="D70" s="91">
        <v>0</v>
      </c>
      <c r="E70" s="91">
        <v>-7.2283208331651068</v>
      </c>
      <c r="F70" s="91">
        <v>-7.2283208331651068</v>
      </c>
      <c r="G70" s="91">
        <v>-9.5947002952652376</v>
      </c>
      <c r="H70" s="91">
        <v>-14.851860054911519</v>
      </c>
      <c r="I70" s="93"/>
      <c r="J70" s="93"/>
      <c r="K70" s="93"/>
      <c r="L70" s="93"/>
    </row>
    <row r="71" spans="1:12" x14ac:dyDescent="0.3">
      <c r="C71" s="93"/>
      <c r="G71" s="93"/>
      <c r="H71" s="93"/>
      <c r="I71" s="93"/>
      <c r="J71" s="93"/>
      <c r="K71" s="93"/>
      <c r="L71" s="93"/>
    </row>
    <row r="72" spans="1:12" s="21" customFormat="1" ht="12.75" customHeight="1" x14ac:dyDescent="0.3">
      <c r="A72" s="76" t="s">
        <v>246</v>
      </c>
      <c r="B72" s="76"/>
      <c r="C72" s="24"/>
      <c r="D72" s="24"/>
      <c r="E72" s="24"/>
    </row>
    <row r="73" spans="1:12" s="21" customFormat="1" ht="17.25" x14ac:dyDescent="0.3">
      <c r="A73" s="77" t="s">
        <v>241</v>
      </c>
      <c r="B73" s="77"/>
      <c r="C73" s="24"/>
      <c r="D73" s="24"/>
      <c r="E73" s="24"/>
    </row>
    <row r="74" spans="1:12" x14ac:dyDescent="0.3">
      <c r="C74" s="109"/>
      <c r="D74" s="109"/>
      <c r="E74" s="109"/>
      <c r="F74" s="109"/>
      <c r="G74" s="109"/>
      <c r="H74" s="109"/>
    </row>
    <row r="75" spans="1:12" x14ac:dyDescent="0.3">
      <c r="C75" s="26"/>
      <c r="D75" s="26"/>
      <c r="E75" s="26"/>
      <c r="F75" s="26"/>
      <c r="G75" s="26"/>
      <c r="H75" s="26"/>
    </row>
    <row r="78" spans="1:12" x14ac:dyDescent="0.3">
      <c r="C78" s="26"/>
      <c r="D78" s="26"/>
      <c r="E78" s="26"/>
      <c r="F78" s="26"/>
      <c r="G78" s="26"/>
      <c r="H78" s="26"/>
    </row>
    <row r="79" spans="1:12" x14ac:dyDescent="0.3">
      <c r="C79" s="26"/>
      <c r="D79" s="26"/>
      <c r="E79" s="26"/>
      <c r="F79" s="26"/>
      <c r="G79" s="26"/>
      <c r="H79" s="26"/>
    </row>
  </sheetData>
  <mergeCells count="8">
    <mergeCell ref="A7:B7"/>
    <mergeCell ref="A6:B6"/>
    <mergeCell ref="C4:D4"/>
    <mergeCell ref="E4:F4"/>
    <mergeCell ref="G4:H4"/>
    <mergeCell ref="C5:D5"/>
    <mergeCell ref="E5:F5"/>
    <mergeCell ref="G5:H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3"/>
  <sheetViews>
    <sheetView zoomScale="80" zoomScaleNormal="80" workbookViewId="0">
      <pane xSplit="2" ySplit="7" topLeftCell="C56" activePane="bottomRight" state="frozen"/>
      <selection pane="topRight" activeCell="C1" sqref="C1"/>
      <selection pane="bottomLeft" activeCell="A8" sqref="A8"/>
      <selection pane="bottomRight" activeCell="E70" sqref="E70"/>
    </sheetView>
  </sheetViews>
  <sheetFormatPr defaultRowHeight="17.25" x14ac:dyDescent="0.35"/>
  <cols>
    <col min="1" max="3" width="9.140625" style="71"/>
    <col min="4" max="4" width="10.5703125" style="71" customWidth="1"/>
    <col min="5" max="5" width="11" style="71" customWidth="1"/>
    <col min="6" max="7" width="9.140625" style="71"/>
    <col min="8" max="8" width="15.42578125" style="71" customWidth="1"/>
    <col min="9" max="9" width="10" style="71" customWidth="1"/>
    <col min="10" max="11" width="9.140625" style="71"/>
    <col min="12" max="12" width="12.140625" style="71" customWidth="1"/>
    <col min="13" max="16384" width="9.140625" style="71"/>
  </cols>
  <sheetData>
    <row r="1" spans="1:12" ht="19.5" customHeight="1" x14ac:dyDescent="0.35">
      <c r="A1" s="107" t="s">
        <v>427</v>
      </c>
      <c r="B1" s="108"/>
      <c r="C1" s="18"/>
      <c r="D1" s="18"/>
      <c r="E1" s="18"/>
      <c r="F1" s="18"/>
      <c r="G1" s="18"/>
    </row>
    <row r="2" spans="1:12" s="70" customFormat="1" ht="19.5" customHeight="1" x14ac:dyDescent="0.35">
      <c r="A2" s="60" t="s">
        <v>428</v>
      </c>
      <c r="B2" s="60"/>
      <c r="C2" s="60"/>
      <c r="D2" s="60"/>
      <c r="E2" s="60"/>
      <c r="F2" s="60"/>
      <c r="G2" s="60"/>
    </row>
    <row r="4" spans="1:12" ht="45" customHeight="1" x14ac:dyDescent="0.35">
      <c r="A4" s="327" t="s">
        <v>242</v>
      </c>
      <c r="B4" s="327"/>
      <c r="C4" s="336" t="s">
        <v>152</v>
      </c>
      <c r="D4" s="336"/>
      <c r="E4" s="335" t="s">
        <v>165</v>
      </c>
      <c r="F4" s="335"/>
      <c r="G4" s="335" t="s">
        <v>144</v>
      </c>
      <c r="H4" s="335"/>
      <c r="I4" s="335"/>
      <c r="J4" s="335"/>
      <c r="K4" s="337" t="s">
        <v>145</v>
      </c>
      <c r="L4" s="337" t="s">
        <v>142</v>
      </c>
    </row>
    <row r="5" spans="1:12" ht="87" customHeight="1" x14ac:dyDescent="0.35">
      <c r="A5" s="327"/>
      <c r="B5" s="327"/>
      <c r="C5" s="128" t="s">
        <v>146</v>
      </c>
      <c r="D5" s="128" t="s">
        <v>147</v>
      </c>
      <c r="E5" s="128" t="s">
        <v>148</v>
      </c>
      <c r="F5" s="128" t="s">
        <v>149</v>
      </c>
      <c r="G5" s="128" t="s">
        <v>150</v>
      </c>
      <c r="H5" s="129" t="s">
        <v>463</v>
      </c>
      <c r="I5" s="129" t="s">
        <v>192</v>
      </c>
      <c r="J5" s="129" t="s">
        <v>151</v>
      </c>
      <c r="K5" s="337"/>
      <c r="L5" s="337"/>
    </row>
    <row r="6" spans="1:12" ht="46.5" customHeight="1" x14ac:dyDescent="0.35">
      <c r="A6" s="276" t="s">
        <v>243</v>
      </c>
      <c r="B6" s="277"/>
      <c r="C6" s="330" t="s">
        <v>204</v>
      </c>
      <c r="D6" s="331"/>
      <c r="E6" s="332" t="s">
        <v>230</v>
      </c>
      <c r="F6" s="331"/>
      <c r="G6" s="333" t="s">
        <v>206</v>
      </c>
      <c r="H6" s="334"/>
      <c r="I6" s="334"/>
      <c r="J6" s="334"/>
      <c r="K6" s="328" t="s">
        <v>236</v>
      </c>
      <c r="L6" s="328" t="s">
        <v>255</v>
      </c>
    </row>
    <row r="7" spans="1:12" ht="95.25" customHeight="1" x14ac:dyDescent="0.35">
      <c r="A7" s="276"/>
      <c r="B7" s="277"/>
      <c r="C7" s="41" t="s">
        <v>228</v>
      </c>
      <c r="D7" s="42" t="s">
        <v>229</v>
      </c>
      <c r="E7" s="40" t="s">
        <v>231</v>
      </c>
      <c r="F7" s="40" t="s">
        <v>232</v>
      </c>
      <c r="G7" s="40" t="s">
        <v>234</v>
      </c>
      <c r="H7" s="40" t="s">
        <v>464</v>
      </c>
      <c r="I7" s="40" t="s">
        <v>254</v>
      </c>
      <c r="J7" s="40" t="s">
        <v>235</v>
      </c>
      <c r="K7" s="329"/>
      <c r="L7" s="329"/>
    </row>
    <row r="8" spans="1:12" x14ac:dyDescent="0.35">
      <c r="A8" s="90" t="s">
        <v>62</v>
      </c>
      <c r="B8" s="90" t="s">
        <v>63</v>
      </c>
      <c r="C8" s="110">
        <v>-14.2</v>
      </c>
      <c r="D8" s="110">
        <v>-42.1</v>
      </c>
      <c r="E8" s="110">
        <v>-9.3000000000000007</v>
      </c>
      <c r="F8" s="110"/>
      <c r="G8" s="110"/>
      <c r="H8" s="110">
        <v>-60.2</v>
      </c>
      <c r="I8" s="110">
        <v>-58.3</v>
      </c>
      <c r="J8" s="110">
        <v>-29.8</v>
      </c>
      <c r="K8" s="110"/>
      <c r="L8" s="110">
        <v>0</v>
      </c>
    </row>
    <row r="9" spans="1:12" x14ac:dyDescent="0.35">
      <c r="A9" s="90" t="s">
        <v>64</v>
      </c>
      <c r="B9" s="90" t="s">
        <v>65</v>
      </c>
      <c r="C9" s="110">
        <v>-17.100000000000001</v>
      </c>
      <c r="D9" s="110">
        <v>-31.3</v>
      </c>
      <c r="E9" s="110">
        <v>-2.2000000000000002</v>
      </c>
      <c r="F9" s="110"/>
      <c r="G9" s="110"/>
      <c r="H9" s="110">
        <v>-43.2</v>
      </c>
      <c r="I9" s="110">
        <v>-42.6</v>
      </c>
      <c r="J9" s="110">
        <v>-45.2</v>
      </c>
      <c r="K9" s="110"/>
      <c r="L9" s="110">
        <v>0</v>
      </c>
    </row>
    <row r="10" spans="1:12" x14ac:dyDescent="0.35">
      <c r="A10" s="90" t="s">
        <v>66</v>
      </c>
      <c r="B10" s="90" t="s">
        <v>67</v>
      </c>
      <c r="C10" s="110">
        <v>-4.4000000000000004</v>
      </c>
      <c r="D10" s="110">
        <v>-24.2</v>
      </c>
      <c r="E10" s="110">
        <v>-4</v>
      </c>
      <c r="F10" s="110"/>
      <c r="G10" s="110"/>
      <c r="H10" s="110">
        <v>-26</v>
      </c>
      <c r="I10" s="110">
        <v>-51.2</v>
      </c>
      <c r="J10" s="110">
        <v>-47.9</v>
      </c>
      <c r="K10" s="110"/>
      <c r="L10" s="110">
        <v>0</v>
      </c>
    </row>
    <row r="11" spans="1:12" x14ac:dyDescent="0.35">
      <c r="A11" s="90" t="s">
        <v>68</v>
      </c>
      <c r="B11" s="90" t="s">
        <v>69</v>
      </c>
      <c r="C11" s="110">
        <v>-4.4000000000000004</v>
      </c>
      <c r="D11" s="110">
        <v>-12.1</v>
      </c>
      <c r="E11" s="110">
        <v>-7.2</v>
      </c>
      <c r="F11" s="110"/>
      <c r="G11" s="110"/>
      <c r="H11" s="110">
        <v>-12.1</v>
      </c>
      <c r="I11" s="110">
        <v>-27.2</v>
      </c>
      <c r="J11" s="110">
        <v>-17.7</v>
      </c>
      <c r="K11" s="110"/>
      <c r="L11" s="110">
        <v>0</v>
      </c>
    </row>
    <row r="12" spans="1:12" x14ac:dyDescent="0.35">
      <c r="A12" s="90" t="s">
        <v>70</v>
      </c>
      <c r="B12" s="90" t="s">
        <v>71</v>
      </c>
      <c r="C12" s="110">
        <v>-4.4000000000000004</v>
      </c>
      <c r="D12" s="110">
        <v>-19.3</v>
      </c>
      <c r="E12" s="110">
        <v>-11.8</v>
      </c>
      <c r="F12" s="110"/>
      <c r="G12" s="110"/>
      <c r="H12" s="110">
        <v>-16.5</v>
      </c>
      <c r="I12" s="110">
        <v>-51.8</v>
      </c>
      <c r="J12" s="110">
        <v>-39</v>
      </c>
      <c r="K12" s="110"/>
      <c r="L12" s="110">
        <v>0</v>
      </c>
    </row>
    <row r="13" spans="1:12" x14ac:dyDescent="0.35">
      <c r="A13" s="90" t="s">
        <v>72</v>
      </c>
      <c r="B13" s="90" t="s">
        <v>73</v>
      </c>
      <c r="C13" s="110">
        <v>5.5</v>
      </c>
      <c r="D13" s="110">
        <v>-2</v>
      </c>
      <c r="E13" s="110">
        <v>7.2</v>
      </c>
      <c r="F13" s="110"/>
      <c r="G13" s="110"/>
      <c r="H13" s="110">
        <v>-2.1</v>
      </c>
      <c r="I13" s="110">
        <v>-33.299999999999997</v>
      </c>
      <c r="J13" s="110">
        <v>-25.8</v>
      </c>
      <c r="K13" s="110"/>
      <c r="L13" s="110">
        <v>0</v>
      </c>
    </row>
    <row r="14" spans="1:12" x14ac:dyDescent="0.35">
      <c r="A14" s="90" t="s">
        <v>74</v>
      </c>
      <c r="B14" s="90" t="s">
        <v>75</v>
      </c>
      <c r="C14" s="110">
        <v>-1.9</v>
      </c>
      <c r="D14" s="110">
        <v>27.1</v>
      </c>
      <c r="E14" s="110">
        <v>27.5</v>
      </c>
      <c r="F14" s="110"/>
      <c r="G14" s="110"/>
      <c r="H14" s="110">
        <v>11.9</v>
      </c>
      <c r="I14" s="110">
        <v>-17.8</v>
      </c>
      <c r="J14" s="110">
        <v>-15</v>
      </c>
      <c r="K14" s="110"/>
      <c r="L14" s="110">
        <v>0</v>
      </c>
    </row>
    <row r="15" spans="1:12" x14ac:dyDescent="0.35">
      <c r="A15" s="90" t="s">
        <v>76</v>
      </c>
      <c r="B15" s="90" t="s">
        <v>77</v>
      </c>
      <c r="C15" s="110">
        <v>0</v>
      </c>
      <c r="D15" s="110">
        <v>23</v>
      </c>
      <c r="E15" s="110">
        <v>25.6</v>
      </c>
      <c r="F15" s="110"/>
      <c r="G15" s="110"/>
      <c r="H15" s="110">
        <v>-9.4</v>
      </c>
      <c r="I15" s="110">
        <v>-21.3</v>
      </c>
      <c r="J15" s="110">
        <v>-17.3</v>
      </c>
      <c r="K15" s="110"/>
      <c r="L15" s="110">
        <v>0</v>
      </c>
    </row>
    <row r="16" spans="1:12" x14ac:dyDescent="0.35">
      <c r="A16" s="90" t="s">
        <v>78</v>
      </c>
      <c r="B16" s="90" t="s">
        <v>79</v>
      </c>
      <c r="C16" s="110">
        <v>0</v>
      </c>
      <c r="D16" s="110">
        <v>16.7</v>
      </c>
      <c r="E16" s="110">
        <v>27.7</v>
      </c>
      <c r="F16" s="110"/>
      <c r="G16" s="110"/>
      <c r="H16" s="110">
        <v>-18.3</v>
      </c>
      <c r="I16" s="110">
        <v>-16.7</v>
      </c>
      <c r="J16" s="110">
        <v>-29.3</v>
      </c>
      <c r="K16" s="110"/>
      <c r="L16" s="110">
        <v>0</v>
      </c>
    </row>
    <row r="17" spans="1:12" x14ac:dyDescent="0.35">
      <c r="A17" s="90" t="s">
        <v>80</v>
      </c>
      <c r="B17" s="90" t="s">
        <v>81</v>
      </c>
      <c r="C17" s="110">
        <v>0</v>
      </c>
      <c r="D17" s="110">
        <v>18.100000000000001</v>
      </c>
      <c r="E17" s="110">
        <v>23.9</v>
      </c>
      <c r="F17" s="110"/>
      <c r="G17" s="110"/>
      <c r="H17" s="110">
        <v>-8.8000000000000007</v>
      </c>
      <c r="I17" s="110">
        <v>-15.9</v>
      </c>
      <c r="J17" s="110">
        <v>-28.4</v>
      </c>
      <c r="K17" s="110"/>
      <c r="L17" s="110">
        <v>0</v>
      </c>
    </row>
    <row r="18" spans="1:12" x14ac:dyDescent="0.35">
      <c r="A18" s="90" t="s">
        <v>82</v>
      </c>
      <c r="B18" s="90" t="s">
        <v>83</v>
      </c>
      <c r="C18" s="110">
        <v>0</v>
      </c>
      <c r="D18" s="110">
        <v>18.100000000000001</v>
      </c>
      <c r="E18" s="110">
        <v>16.2</v>
      </c>
      <c r="F18" s="110"/>
      <c r="G18" s="110"/>
      <c r="H18" s="110">
        <v>-20.9</v>
      </c>
      <c r="I18" s="110">
        <v>-31.6</v>
      </c>
      <c r="J18" s="110">
        <v>-32.1</v>
      </c>
      <c r="K18" s="110"/>
      <c r="L18" s="110">
        <v>0</v>
      </c>
    </row>
    <row r="19" spans="1:12" x14ac:dyDescent="0.35">
      <c r="A19" s="90" t="s">
        <v>84</v>
      </c>
      <c r="B19" s="90" t="s">
        <v>85</v>
      </c>
      <c r="C19" s="110">
        <v>0</v>
      </c>
      <c r="D19" s="110">
        <v>17.899999999999999</v>
      </c>
      <c r="E19" s="110">
        <v>17.7</v>
      </c>
      <c r="F19" s="110"/>
      <c r="G19" s="110"/>
      <c r="H19" s="110">
        <v>-26</v>
      </c>
      <c r="I19" s="110">
        <v>-33.4</v>
      </c>
      <c r="J19" s="110">
        <v>-40</v>
      </c>
      <c r="K19" s="110"/>
      <c r="L19" s="110">
        <v>0</v>
      </c>
    </row>
    <row r="20" spans="1:12" x14ac:dyDescent="0.35">
      <c r="A20" s="90" t="s">
        <v>86</v>
      </c>
      <c r="B20" s="90" t="s">
        <v>87</v>
      </c>
      <c r="C20" s="110">
        <v>0</v>
      </c>
      <c r="D20" s="110">
        <v>3.7</v>
      </c>
      <c r="E20" s="110">
        <v>-0.2</v>
      </c>
      <c r="F20" s="110"/>
      <c r="G20" s="110"/>
      <c r="H20" s="110">
        <v>-21.4</v>
      </c>
      <c r="I20" s="110">
        <v>-22.8</v>
      </c>
      <c r="J20" s="110">
        <v>-33</v>
      </c>
      <c r="K20" s="110"/>
      <c r="L20" s="110">
        <v>0</v>
      </c>
    </row>
    <row r="21" spans="1:12" x14ac:dyDescent="0.35">
      <c r="A21" s="90" t="s">
        <v>88</v>
      </c>
      <c r="B21" s="90" t="s">
        <v>89</v>
      </c>
      <c r="C21" s="110">
        <v>0</v>
      </c>
      <c r="D21" s="110">
        <v>3.3</v>
      </c>
      <c r="E21" s="110">
        <v>13.1</v>
      </c>
      <c r="F21" s="110"/>
      <c r="G21" s="110"/>
      <c r="H21" s="110">
        <v>-28.2</v>
      </c>
      <c r="I21" s="110">
        <v>-29.1</v>
      </c>
      <c r="J21" s="110">
        <v>-23.1</v>
      </c>
      <c r="K21" s="110"/>
      <c r="L21" s="110">
        <v>0</v>
      </c>
    </row>
    <row r="22" spans="1:12" x14ac:dyDescent="0.35">
      <c r="A22" s="90" t="s">
        <v>90</v>
      </c>
      <c r="B22" s="90" t="s">
        <v>91</v>
      </c>
      <c r="C22" s="110">
        <v>0</v>
      </c>
      <c r="D22" s="110">
        <v>0</v>
      </c>
      <c r="E22" s="110">
        <v>12.1</v>
      </c>
      <c r="F22" s="110"/>
      <c r="G22" s="110"/>
      <c r="H22" s="110">
        <v>-9.1999999999999993</v>
      </c>
      <c r="I22" s="110">
        <v>-27.9</v>
      </c>
      <c r="J22" s="110">
        <v>-37</v>
      </c>
      <c r="K22" s="110"/>
      <c r="L22" s="110">
        <v>0</v>
      </c>
    </row>
    <row r="23" spans="1:12" x14ac:dyDescent="0.35">
      <c r="A23" s="90" t="s">
        <v>92</v>
      </c>
      <c r="B23" s="90" t="s">
        <v>93</v>
      </c>
      <c r="C23" s="110">
        <v>0</v>
      </c>
      <c r="D23" s="110">
        <v>6.7</v>
      </c>
      <c r="E23" s="110">
        <v>6.7</v>
      </c>
      <c r="F23" s="110"/>
      <c r="G23" s="110"/>
      <c r="H23" s="110">
        <v>-17.5</v>
      </c>
      <c r="I23" s="110">
        <v>-26.5</v>
      </c>
      <c r="J23" s="110">
        <v>-38.200000000000003</v>
      </c>
      <c r="K23" s="110"/>
      <c r="L23" s="110">
        <v>0</v>
      </c>
    </row>
    <row r="24" spans="1:12" x14ac:dyDescent="0.35">
      <c r="A24" s="90" t="s">
        <v>94</v>
      </c>
      <c r="B24" s="90" t="s">
        <v>95</v>
      </c>
      <c r="C24" s="110">
        <v>6.3</v>
      </c>
      <c r="D24" s="110">
        <v>17</v>
      </c>
      <c r="E24" s="110">
        <v>14</v>
      </c>
      <c r="F24" s="110"/>
      <c r="G24" s="110"/>
      <c r="H24" s="110">
        <v>-20.399999999999999</v>
      </c>
      <c r="I24" s="110">
        <v>-8.1</v>
      </c>
      <c r="J24" s="110">
        <v>-26</v>
      </c>
      <c r="K24" s="110"/>
      <c r="L24" s="110">
        <v>0</v>
      </c>
    </row>
    <row r="25" spans="1:12" x14ac:dyDescent="0.35">
      <c r="A25" s="90" t="s">
        <v>96</v>
      </c>
      <c r="B25" s="90" t="s">
        <v>97</v>
      </c>
      <c r="C25" s="110">
        <v>9.9</v>
      </c>
      <c r="D25" s="110">
        <v>19.3</v>
      </c>
      <c r="E25" s="110">
        <v>23</v>
      </c>
      <c r="F25" s="110"/>
      <c r="G25" s="110"/>
      <c r="H25" s="110">
        <v>-8.1</v>
      </c>
      <c r="I25" s="110">
        <v>-21.4</v>
      </c>
      <c r="J25" s="110">
        <v>-21</v>
      </c>
      <c r="K25" s="110"/>
      <c r="L25" s="110">
        <v>0</v>
      </c>
    </row>
    <row r="26" spans="1:12" x14ac:dyDescent="0.35">
      <c r="A26" s="90" t="s">
        <v>98</v>
      </c>
      <c r="B26" s="90" t="s">
        <v>99</v>
      </c>
      <c r="C26" s="110">
        <v>9.9</v>
      </c>
      <c r="D26" s="110">
        <v>17</v>
      </c>
      <c r="E26" s="110">
        <v>10.3</v>
      </c>
      <c r="F26" s="110"/>
      <c r="G26" s="110"/>
      <c r="H26" s="110">
        <v>-9.1</v>
      </c>
      <c r="I26" s="110">
        <v>-24.6</v>
      </c>
      <c r="J26" s="110">
        <v>-25.9</v>
      </c>
      <c r="K26" s="110"/>
      <c r="L26" s="110">
        <v>0</v>
      </c>
    </row>
    <row r="27" spans="1:12" x14ac:dyDescent="0.35">
      <c r="A27" s="90" t="s">
        <v>100</v>
      </c>
      <c r="B27" s="90" t="s">
        <v>101</v>
      </c>
      <c r="C27" s="110">
        <v>3.4</v>
      </c>
      <c r="D27" s="110">
        <v>7.7</v>
      </c>
      <c r="E27" s="110">
        <v>11.1</v>
      </c>
      <c r="F27" s="110"/>
      <c r="G27" s="110"/>
      <c r="H27" s="110">
        <v>-9.6999999999999993</v>
      </c>
      <c r="I27" s="110">
        <v>-24.1</v>
      </c>
      <c r="J27" s="110">
        <v>-29.6</v>
      </c>
      <c r="K27" s="110"/>
      <c r="L27" s="110">
        <v>0</v>
      </c>
    </row>
    <row r="28" spans="1:12" x14ac:dyDescent="0.35">
      <c r="A28" s="90" t="s">
        <v>102</v>
      </c>
      <c r="B28" s="90" t="s">
        <v>103</v>
      </c>
      <c r="C28" s="110">
        <v>9.5</v>
      </c>
      <c r="D28" s="110">
        <v>17.2</v>
      </c>
      <c r="E28" s="110">
        <v>12.6</v>
      </c>
      <c r="F28" s="110"/>
      <c r="G28" s="110"/>
      <c r="H28" s="110">
        <v>-14.5</v>
      </c>
      <c r="I28" s="110">
        <v>-15.4</v>
      </c>
      <c r="J28" s="110">
        <v>-27</v>
      </c>
      <c r="K28" s="110"/>
      <c r="L28" s="110">
        <v>0</v>
      </c>
    </row>
    <row r="29" spans="1:12" x14ac:dyDescent="0.35">
      <c r="A29" s="90" t="s">
        <v>104</v>
      </c>
      <c r="B29" s="90" t="s">
        <v>105</v>
      </c>
      <c r="C29" s="110">
        <v>-3.6</v>
      </c>
      <c r="D29" s="110">
        <v>4.7</v>
      </c>
      <c r="E29" s="110">
        <v>15.8</v>
      </c>
      <c r="F29" s="110"/>
      <c r="G29" s="110"/>
      <c r="H29" s="110">
        <v>9.8000000000000007</v>
      </c>
      <c r="I29" s="110">
        <v>-24</v>
      </c>
      <c r="J29" s="110">
        <v>-19.7</v>
      </c>
      <c r="K29" s="110"/>
      <c r="L29" s="110">
        <v>0</v>
      </c>
    </row>
    <row r="30" spans="1:12" x14ac:dyDescent="0.35">
      <c r="A30" s="90" t="s">
        <v>106</v>
      </c>
      <c r="B30" s="90" t="s">
        <v>107</v>
      </c>
      <c r="C30" s="110">
        <v>-3.4</v>
      </c>
      <c r="D30" s="110">
        <v>10.4</v>
      </c>
      <c r="E30" s="110">
        <v>22.6</v>
      </c>
      <c r="F30" s="110"/>
      <c r="G30" s="110"/>
      <c r="H30" s="110">
        <v>7.3</v>
      </c>
      <c r="I30" s="110">
        <v>-4.9000000000000004</v>
      </c>
      <c r="J30" s="110">
        <v>-6.3</v>
      </c>
      <c r="K30" s="110"/>
      <c r="L30" s="110">
        <v>0</v>
      </c>
    </row>
    <row r="31" spans="1:12" x14ac:dyDescent="0.35">
      <c r="A31" s="90" t="s">
        <v>108</v>
      </c>
      <c r="B31" s="90" t="s">
        <v>109</v>
      </c>
      <c r="C31" s="110">
        <v>11.3</v>
      </c>
      <c r="D31" s="110">
        <v>21.7</v>
      </c>
      <c r="E31" s="110">
        <v>24.8</v>
      </c>
      <c r="F31" s="110"/>
      <c r="G31" s="110"/>
      <c r="H31" s="110">
        <v>2</v>
      </c>
      <c r="I31" s="110">
        <v>-7.7</v>
      </c>
      <c r="J31" s="110">
        <v>10.7</v>
      </c>
      <c r="K31" s="110"/>
      <c r="L31" s="110">
        <v>0</v>
      </c>
    </row>
    <row r="32" spans="1:12" x14ac:dyDescent="0.35">
      <c r="A32" s="90" t="s">
        <v>110</v>
      </c>
      <c r="B32" s="90" t="s">
        <v>111</v>
      </c>
      <c r="C32" s="110">
        <v>9.8000000000000007</v>
      </c>
      <c r="D32" s="110">
        <v>10.9</v>
      </c>
      <c r="E32" s="110">
        <v>27</v>
      </c>
      <c r="F32" s="110"/>
      <c r="G32" s="110"/>
      <c r="H32" s="110">
        <v>2.4</v>
      </c>
      <c r="I32" s="110">
        <v>-4.7</v>
      </c>
      <c r="J32" s="110">
        <v>-22.7</v>
      </c>
      <c r="K32" s="110"/>
      <c r="L32" s="110">
        <v>0</v>
      </c>
    </row>
    <row r="33" spans="1:12" x14ac:dyDescent="0.35">
      <c r="A33" s="90" t="s">
        <v>112</v>
      </c>
      <c r="B33" s="90" t="s">
        <v>113</v>
      </c>
      <c r="C33" s="110">
        <v>10.3</v>
      </c>
      <c r="D33" s="110">
        <v>10.3</v>
      </c>
      <c r="E33" s="110">
        <v>24.5</v>
      </c>
      <c r="F33" s="110"/>
      <c r="G33" s="110"/>
      <c r="H33" s="110">
        <v>8.5</v>
      </c>
      <c r="I33" s="110">
        <v>-5.7</v>
      </c>
      <c r="J33" s="110">
        <v>-6.7</v>
      </c>
      <c r="K33" s="110"/>
      <c r="L33" s="110">
        <v>0</v>
      </c>
    </row>
    <row r="34" spans="1:12" x14ac:dyDescent="0.35">
      <c r="A34" s="90" t="s">
        <v>114</v>
      </c>
      <c r="B34" s="90" t="s">
        <v>115</v>
      </c>
      <c r="C34" s="110">
        <v>7.4250145705134498</v>
      </c>
      <c r="D34" s="110">
        <v>7.4250145705134498</v>
      </c>
      <c r="E34" s="110">
        <v>21.400146526262144</v>
      </c>
      <c r="F34" s="110"/>
      <c r="G34" s="110"/>
      <c r="H34" s="110">
        <v>11.706340853590225</v>
      </c>
      <c r="I34" s="110">
        <v>-13.144626688102068</v>
      </c>
      <c r="J34" s="110">
        <v>-6.6500539279336843</v>
      </c>
      <c r="K34" s="110"/>
      <c r="L34" s="110">
        <v>0</v>
      </c>
    </row>
    <row r="35" spans="1:12" x14ac:dyDescent="0.35">
      <c r="A35" s="90" t="s">
        <v>116</v>
      </c>
      <c r="B35" s="90" t="s">
        <v>117</v>
      </c>
      <c r="C35" s="110">
        <v>0</v>
      </c>
      <c r="D35" s="110">
        <v>8.5</v>
      </c>
      <c r="E35" s="110">
        <v>18.2</v>
      </c>
      <c r="F35" s="110"/>
      <c r="G35" s="110"/>
      <c r="H35" s="110">
        <v>5.6</v>
      </c>
      <c r="I35" s="110">
        <v>-11.3</v>
      </c>
      <c r="J35" s="110">
        <v>-4.8</v>
      </c>
      <c r="K35" s="110"/>
      <c r="L35" s="110">
        <v>0</v>
      </c>
    </row>
    <row r="36" spans="1:12" x14ac:dyDescent="0.35">
      <c r="A36" s="90" t="s">
        <v>170</v>
      </c>
      <c r="B36" s="90" t="s">
        <v>119</v>
      </c>
      <c r="C36" s="110">
        <v>13.369198728598239</v>
      </c>
      <c r="D36" s="110">
        <v>17.640982819208585</v>
      </c>
      <c r="E36" s="110">
        <v>21.151684561965567</v>
      </c>
      <c r="F36" s="110"/>
      <c r="G36" s="110"/>
      <c r="H36" s="110">
        <v>-10.921838018544026</v>
      </c>
      <c r="I36" s="110">
        <v>-5.7100699251221885</v>
      </c>
      <c r="J36" s="110">
        <v>-9.0974146379878942</v>
      </c>
      <c r="K36" s="110"/>
      <c r="L36" s="110">
        <v>0</v>
      </c>
    </row>
    <row r="37" spans="1:12" x14ac:dyDescent="0.35">
      <c r="A37" s="90" t="s">
        <v>331</v>
      </c>
      <c r="B37" s="90" t="s">
        <v>121</v>
      </c>
      <c r="C37" s="110">
        <v>10.094561122042105</v>
      </c>
      <c r="D37" s="110">
        <v>10.094561122042105</v>
      </c>
      <c r="E37" s="110">
        <v>16.050630339631162</v>
      </c>
      <c r="F37" s="110"/>
      <c r="G37" s="110"/>
      <c r="H37" s="110">
        <v>-11.301885353783556</v>
      </c>
      <c r="I37" s="110">
        <v>-6.3306706589573079</v>
      </c>
      <c r="J37" s="110">
        <v>-15.716479396652749</v>
      </c>
      <c r="K37" s="110"/>
      <c r="L37" s="110">
        <v>0</v>
      </c>
    </row>
    <row r="38" spans="1:12" x14ac:dyDescent="0.35">
      <c r="A38" s="90" t="s">
        <v>332</v>
      </c>
      <c r="B38" s="90" t="s">
        <v>123</v>
      </c>
      <c r="C38" s="110">
        <v>11.301885353783556</v>
      </c>
      <c r="D38" s="110">
        <v>15.55205849223637</v>
      </c>
      <c r="E38" s="110">
        <v>18.87501944350592</v>
      </c>
      <c r="F38" s="110"/>
      <c r="G38" s="110"/>
      <c r="H38" s="110">
        <v>-8.8872368903006542</v>
      </c>
      <c r="I38" s="110">
        <v>-6.3306706589573079</v>
      </c>
      <c r="J38" s="110">
        <v>-15.716479396652749</v>
      </c>
      <c r="K38" s="110"/>
      <c r="L38" s="110">
        <v>0</v>
      </c>
    </row>
    <row r="39" spans="1:12" x14ac:dyDescent="0.35">
      <c r="A39" s="90" t="s">
        <v>333</v>
      </c>
      <c r="B39" s="90" t="s">
        <v>125</v>
      </c>
      <c r="C39" s="110">
        <v>11.301885353783556</v>
      </c>
      <c r="D39" s="110">
        <v>10.094561122042105</v>
      </c>
      <c r="E39" s="110">
        <v>23.821101502801724</v>
      </c>
      <c r="F39" s="110"/>
      <c r="G39" s="110"/>
      <c r="H39" s="110">
        <v>-5.1233464272158562</v>
      </c>
      <c r="I39" s="110">
        <v>-10.094561122042105</v>
      </c>
      <c r="J39" s="110">
        <v>-15.716479396652749</v>
      </c>
      <c r="K39" s="110"/>
      <c r="L39" s="110">
        <v>0</v>
      </c>
    </row>
    <row r="40" spans="1:12" x14ac:dyDescent="0.35">
      <c r="A40" s="90" t="s">
        <v>334</v>
      </c>
      <c r="B40" s="90" t="s">
        <v>127</v>
      </c>
      <c r="C40" s="110">
        <v>11.732863328937361</v>
      </c>
      <c r="D40" s="110">
        <v>11.732863328937361</v>
      </c>
      <c r="E40" s="110">
        <v>17.555800317895191</v>
      </c>
      <c r="F40" s="110"/>
      <c r="G40" s="110"/>
      <c r="H40" s="110">
        <v>-12.85805804698232</v>
      </c>
      <c r="I40" s="110">
        <v>-12.85805804698232</v>
      </c>
      <c r="J40" s="110">
        <v>-10.607668610892402</v>
      </c>
      <c r="K40" s="110"/>
      <c r="L40" s="110">
        <v>0</v>
      </c>
    </row>
    <row r="41" spans="1:12" x14ac:dyDescent="0.35">
      <c r="A41" s="90" t="s">
        <v>335</v>
      </c>
      <c r="B41" s="90" t="s">
        <v>129</v>
      </c>
      <c r="C41" s="110">
        <v>16.637581689833247</v>
      </c>
      <c r="D41" s="110">
        <v>11.732863328937361</v>
      </c>
      <c r="E41" s="110">
        <v>17.555800317895191</v>
      </c>
      <c r="F41" s="110"/>
      <c r="G41" s="110"/>
      <c r="H41" s="110">
        <v>-12.85805804698232</v>
      </c>
      <c r="I41" s="110">
        <v>-12.85805804698232</v>
      </c>
      <c r="J41" s="110">
        <v>-10.607668610892402</v>
      </c>
      <c r="K41" s="110"/>
      <c r="L41" s="110">
        <v>0</v>
      </c>
    </row>
    <row r="42" spans="1:12" x14ac:dyDescent="0.35">
      <c r="A42" s="90" t="s">
        <v>336</v>
      </c>
      <c r="B42" s="90" t="s">
        <v>131</v>
      </c>
      <c r="C42" s="110">
        <v>7.7523787988385138</v>
      </c>
      <c r="D42" s="110">
        <v>11.732863328937361</v>
      </c>
      <c r="E42" s="110">
        <v>3.7423701085261225</v>
      </c>
      <c r="F42" s="110"/>
      <c r="G42" s="110"/>
      <c r="H42" s="110">
        <v>-10.607668610892402</v>
      </c>
      <c r="I42" s="110">
        <v>-14.036172062942754</v>
      </c>
      <c r="J42" s="110">
        <v>-5.6123048697894866</v>
      </c>
      <c r="K42" s="110"/>
      <c r="L42" s="110">
        <v>0</v>
      </c>
    </row>
    <row r="43" spans="1:12" x14ac:dyDescent="0.35">
      <c r="A43" s="90" t="s">
        <v>337</v>
      </c>
      <c r="B43" s="90" t="s">
        <v>133</v>
      </c>
      <c r="C43" s="110">
        <v>7.7523787988385138</v>
      </c>
      <c r="D43" s="110">
        <v>16.637581689833247</v>
      </c>
      <c r="E43" s="110">
        <v>7.7228546386249697</v>
      </c>
      <c r="F43" s="110"/>
      <c r="G43" s="110"/>
      <c r="H43" s="110">
        <v>-10.607668610892402</v>
      </c>
      <c r="I43" s="110">
        <v>-11.732863328937361</v>
      </c>
      <c r="J43" s="110">
        <v>-5.6123048697894866</v>
      </c>
      <c r="K43" s="110"/>
      <c r="L43" s="110">
        <v>0</v>
      </c>
    </row>
    <row r="44" spans="1:12" x14ac:dyDescent="0.35">
      <c r="A44" s="90" t="s">
        <v>338</v>
      </c>
      <c r="B44" s="90" t="s">
        <v>135</v>
      </c>
      <c r="C44" s="110">
        <v>7.9609625839950304</v>
      </c>
      <c r="D44" s="110">
        <v>12.361517617598301</v>
      </c>
      <c r="E44" s="110">
        <v>3.1325987212723962</v>
      </c>
      <c r="F44" s="110"/>
      <c r="G44" s="110"/>
      <c r="H44" s="110">
        <v>-11.182074496581839</v>
      </c>
      <c r="I44" s="110">
        <v>-12.361517617598301</v>
      </c>
      <c r="J44" s="110">
        <v>-1.4456760269330875</v>
      </c>
      <c r="K44" s="110"/>
      <c r="L44" s="110">
        <v>-8.7991385070926214</v>
      </c>
    </row>
    <row r="45" spans="1:12" x14ac:dyDescent="0.35">
      <c r="A45" s="90" t="s">
        <v>339</v>
      </c>
      <c r="B45" s="90" t="s">
        <v>141</v>
      </c>
      <c r="C45" s="110">
        <v>-3.1588141421387053</v>
      </c>
      <c r="D45" s="110">
        <v>0</v>
      </c>
      <c r="E45" s="110">
        <v>4.1759638714785767</v>
      </c>
      <c r="F45" s="110">
        <v>0</v>
      </c>
      <c r="G45" s="110">
        <v>1.560028707416597</v>
      </c>
      <c r="H45" s="110">
        <v>1.560028707416597</v>
      </c>
      <c r="I45" s="110">
        <v>1.560028707416597</v>
      </c>
      <c r="J45" s="110">
        <v>4.8039661704237657</v>
      </c>
      <c r="K45" s="110">
        <v>0</v>
      </c>
      <c r="L45" s="110">
        <v>0</v>
      </c>
    </row>
    <row r="46" spans="1:12" x14ac:dyDescent="0.35">
      <c r="A46" s="90" t="s">
        <v>270</v>
      </c>
      <c r="B46" s="90" t="s">
        <v>269</v>
      </c>
      <c r="C46" s="110">
        <v>0.96128194505858633</v>
      </c>
      <c r="D46" s="110">
        <v>0</v>
      </c>
      <c r="E46" s="110">
        <v>0</v>
      </c>
      <c r="F46" s="110">
        <v>0</v>
      </c>
      <c r="G46" s="110">
        <v>0</v>
      </c>
      <c r="H46" s="110">
        <v>0</v>
      </c>
      <c r="I46" s="110">
        <v>1.4580739123658448</v>
      </c>
      <c r="J46" s="110">
        <v>0</v>
      </c>
      <c r="K46" s="110">
        <v>4.2615708042467544</v>
      </c>
      <c r="L46" s="110">
        <v>0</v>
      </c>
    </row>
    <row r="47" spans="1:12" x14ac:dyDescent="0.35">
      <c r="A47" s="90" t="s">
        <v>281</v>
      </c>
      <c r="B47" s="90" t="s">
        <v>276</v>
      </c>
      <c r="C47" s="110">
        <v>-8.5395720704472282</v>
      </c>
      <c r="D47" s="110">
        <v>4.2697860352236141</v>
      </c>
      <c r="E47" s="110">
        <v>4.9581603250226189</v>
      </c>
      <c r="F47" s="110">
        <v>0</v>
      </c>
      <c r="G47" s="110">
        <v>0</v>
      </c>
      <c r="H47" s="110">
        <v>0</v>
      </c>
      <c r="I47" s="110">
        <v>1.3866137067828381</v>
      </c>
      <c r="J47" s="110">
        <v>0</v>
      </c>
      <c r="K47" s="110">
        <v>0</v>
      </c>
      <c r="L47" s="110">
        <v>0</v>
      </c>
    </row>
    <row r="48" spans="1:12" x14ac:dyDescent="0.35">
      <c r="A48" s="90" t="s">
        <v>326</v>
      </c>
      <c r="B48" s="90" t="s">
        <v>325</v>
      </c>
      <c r="C48" s="110">
        <v>-11.66544491310998</v>
      </c>
      <c r="D48" s="110">
        <v>4.0648964366372589</v>
      </c>
      <c r="E48" s="110">
        <v>0</v>
      </c>
      <c r="F48" s="110">
        <v>0</v>
      </c>
      <c r="G48" s="110">
        <v>0</v>
      </c>
      <c r="H48" s="110">
        <v>1.2959764216412291</v>
      </c>
      <c r="I48" s="110">
        <v>-3.1281108090681311</v>
      </c>
      <c r="J48" s="110">
        <v>-8.8481744614187203</v>
      </c>
      <c r="K48" s="110">
        <v>0</v>
      </c>
      <c r="L48" s="110">
        <v>0</v>
      </c>
    </row>
    <row r="49" spans="1:12" x14ac:dyDescent="0.35">
      <c r="A49" s="90" t="s">
        <v>327</v>
      </c>
      <c r="B49" s="90" t="s">
        <v>328</v>
      </c>
      <c r="C49" s="110">
        <v>-3.6191191667276654</v>
      </c>
      <c r="D49" s="110">
        <v>0</v>
      </c>
      <c r="E49" s="110">
        <v>7.341163266265931</v>
      </c>
      <c r="F49" s="110">
        <v>0</v>
      </c>
      <c r="G49" s="110">
        <v>0</v>
      </c>
      <c r="H49" s="110">
        <v>0</v>
      </c>
      <c r="I49" s="110">
        <v>0</v>
      </c>
      <c r="J49" s="110">
        <v>0</v>
      </c>
      <c r="K49" s="110">
        <v>-1.2025726989847658</v>
      </c>
      <c r="L49" s="110">
        <v>0</v>
      </c>
    </row>
    <row r="50" spans="1:12" x14ac:dyDescent="0.35">
      <c r="A50" s="90" t="s">
        <v>329</v>
      </c>
      <c r="B50" s="90" t="s">
        <v>330</v>
      </c>
      <c r="C50" s="110">
        <v>0</v>
      </c>
      <c r="D50" s="110">
        <v>0</v>
      </c>
      <c r="E50" s="110">
        <v>4.5059513687137214</v>
      </c>
      <c r="F50" s="110">
        <v>0</v>
      </c>
      <c r="G50" s="110">
        <v>0</v>
      </c>
      <c r="H50" s="110">
        <v>0</v>
      </c>
      <c r="I50" s="110">
        <v>0</v>
      </c>
      <c r="J50" s="110">
        <v>0</v>
      </c>
      <c r="K50" s="110">
        <v>0</v>
      </c>
      <c r="L50" s="110">
        <v>0</v>
      </c>
    </row>
    <row r="51" spans="1:12" x14ac:dyDescent="0.35">
      <c r="A51" s="90" t="s">
        <v>340</v>
      </c>
      <c r="B51" s="90" t="s">
        <v>282</v>
      </c>
      <c r="C51" s="110">
        <v>0</v>
      </c>
      <c r="D51" s="110">
        <v>0</v>
      </c>
      <c r="E51" s="110">
        <v>8.6546555383583481</v>
      </c>
      <c r="F51" s="110">
        <v>8.6546555383583481</v>
      </c>
      <c r="G51" s="110">
        <v>0</v>
      </c>
      <c r="H51" s="110">
        <v>0</v>
      </c>
      <c r="I51" s="110">
        <v>-4.5961014967771154</v>
      </c>
      <c r="J51" s="110">
        <v>-4.5961014967771154</v>
      </c>
      <c r="K51" s="110">
        <v>4.8712208760910372</v>
      </c>
      <c r="L51" s="110">
        <v>0</v>
      </c>
    </row>
    <row r="52" spans="1:12" x14ac:dyDescent="0.35">
      <c r="A52" s="90" t="s">
        <v>341</v>
      </c>
      <c r="B52" s="90" t="s">
        <v>342</v>
      </c>
      <c r="C52" s="191">
        <v>0</v>
      </c>
      <c r="D52" s="191">
        <v>0</v>
      </c>
      <c r="E52" s="191">
        <v>3.8207800922522761</v>
      </c>
      <c r="F52" s="191">
        <v>3.8207800922522761</v>
      </c>
      <c r="G52" s="191">
        <v>-16.175271801505723</v>
      </c>
      <c r="H52" s="191">
        <v>-4.8539388748195886</v>
      </c>
      <c r="I52" s="191">
        <v>-17.165110931386913</v>
      </c>
      <c r="J52" s="191">
        <v>0</v>
      </c>
      <c r="K52" s="191">
        <v>-11.321332926686134</v>
      </c>
      <c r="L52" s="191">
        <v>0</v>
      </c>
    </row>
    <row r="53" spans="1:12" x14ac:dyDescent="0.35">
      <c r="A53" s="90" t="s">
        <v>344</v>
      </c>
      <c r="B53" s="90" t="s">
        <v>345</v>
      </c>
      <c r="C53" s="191">
        <v>-4.8301869301031486</v>
      </c>
      <c r="D53" s="191">
        <v>-4.8301869301031486</v>
      </c>
      <c r="E53" s="191">
        <v>-4.8301869301031486</v>
      </c>
      <c r="F53" s="191">
        <v>-4.8301869301031486</v>
      </c>
      <c r="G53" s="191">
        <v>-43.656287704224525</v>
      </c>
      <c r="H53" s="191">
        <v>-15.9538748705701</v>
      </c>
      <c r="I53" s="191">
        <v>-43.656287704224525</v>
      </c>
      <c r="J53" s="191">
        <v>-4.6091989210821822</v>
      </c>
      <c r="K53" s="191">
        <v>-39.047088783142343</v>
      </c>
      <c r="L53" s="191">
        <v>0</v>
      </c>
    </row>
    <row r="54" spans="1:12" x14ac:dyDescent="0.35">
      <c r="A54" s="90" t="s">
        <v>358</v>
      </c>
      <c r="B54" s="90" t="s">
        <v>359</v>
      </c>
      <c r="C54" s="191">
        <v>0</v>
      </c>
      <c r="D54" s="191">
        <v>0</v>
      </c>
      <c r="E54" s="191">
        <v>0</v>
      </c>
      <c r="F54" s="191">
        <v>0</v>
      </c>
      <c r="G54" s="191">
        <v>2.4441099792118699</v>
      </c>
      <c r="H54" s="191">
        <v>4.9384718321049963</v>
      </c>
      <c r="I54" s="191">
        <v>6.3081973473808741</v>
      </c>
      <c r="J54" s="191">
        <v>10.947441990464567</v>
      </c>
      <c r="K54" s="191">
        <v>2.4441099792118699</v>
      </c>
      <c r="L54" s="191">
        <v>0</v>
      </c>
    </row>
    <row r="55" spans="1:12" x14ac:dyDescent="0.35">
      <c r="A55" s="90" t="s">
        <v>360</v>
      </c>
      <c r="B55" s="90" t="s">
        <v>361</v>
      </c>
      <c r="C55" s="191">
        <v>0</v>
      </c>
      <c r="D55" s="191">
        <v>0</v>
      </c>
      <c r="E55" s="191">
        <v>0</v>
      </c>
      <c r="F55" s="191">
        <v>0</v>
      </c>
      <c r="G55" s="191">
        <v>-8.5615467866333805</v>
      </c>
      <c r="H55" s="191">
        <v>5.029988070667395</v>
      </c>
      <c r="I55" s="191">
        <v>10.790398938572938</v>
      </c>
      <c r="J55" s="191">
        <v>6.0903564707191196</v>
      </c>
      <c r="K55" s="191">
        <v>6.9452048523496268</v>
      </c>
      <c r="L55" s="191">
        <v>0</v>
      </c>
    </row>
    <row r="56" spans="1:12" x14ac:dyDescent="0.35">
      <c r="A56" s="90" t="s">
        <v>364</v>
      </c>
      <c r="B56" s="90" t="s">
        <v>365</v>
      </c>
      <c r="C56" s="191">
        <v>0</v>
      </c>
      <c r="D56" s="191">
        <v>0</v>
      </c>
      <c r="E56" s="191">
        <v>15.46406475432555</v>
      </c>
      <c r="F56" s="191">
        <v>0</v>
      </c>
      <c r="G56" s="191">
        <v>0</v>
      </c>
      <c r="H56" s="191">
        <v>0</v>
      </c>
      <c r="I56" s="191">
        <v>10.766263650083147</v>
      </c>
      <c r="J56" s="191">
        <v>0</v>
      </c>
      <c r="K56" s="191">
        <v>10.766263650083147</v>
      </c>
      <c r="L56" s="191">
        <v>0</v>
      </c>
    </row>
    <row r="57" spans="1:12" x14ac:dyDescent="0.35">
      <c r="A57" s="90" t="s">
        <v>367</v>
      </c>
      <c r="B57" s="90" t="s">
        <v>368</v>
      </c>
      <c r="C57" s="191">
        <v>0</v>
      </c>
      <c r="D57" s="191">
        <v>0</v>
      </c>
      <c r="E57" s="191">
        <v>10.810401320665477</v>
      </c>
      <c r="F57" s="191">
        <v>0</v>
      </c>
      <c r="G57" s="191">
        <v>0</v>
      </c>
      <c r="H57" s="191">
        <v>0</v>
      </c>
      <c r="I57" s="191">
        <v>10.810401320665477</v>
      </c>
      <c r="J57" s="191">
        <v>0</v>
      </c>
      <c r="K57" s="191">
        <v>0</v>
      </c>
      <c r="L57" s="191">
        <v>0</v>
      </c>
    </row>
    <row r="58" spans="1:12" x14ac:dyDescent="0.35">
      <c r="A58" s="90" t="s">
        <v>380</v>
      </c>
      <c r="B58" s="90" t="s">
        <v>381</v>
      </c>
      <c r="C58" s="191">
        <v>0</v>
      </c>
      <c r="D58" s="191">
        <v>0</v>
      </c>
      <c r="E58" s="191">
        <v>4.8451894071327208</v>
      </c>
      <c r="F58" s="191">
        <v>0</v>
      </c>
      <c r="G58" s="191">
        <v>0</v>
      </c>
      <c r="H58" s="191">
        <v>0</v>
      </c>
      <c r="I58" s="191">
        <v>0</v>
      </c>
      <c r="J58" s="191">
        <v>4.7461431196454438</v>
      </c>
      <c r="K58" s="191">
        <v>0</v>
      </c>
      <c r="L58" s="191">
        <v>0</v>
      </c>
    </row>
    <row r="59" spans="1:12" x14ac:dyDescent="0.35">
      <c r="A59" s="90" t="s">
        <v>450</v>
      </c>
      <c r="B59" s="90" t="s">
        <v>451</v>
      </c>
      <c r="C59" s="191">
        <v>0</v>
      </c>
      <c r="D59" s="191">
        <v>0</v>
      </c>
      <c r="E59" s="191">
        <v>0</v>
      </c>
      <c r="F59" s="191">
        <v>0</v>
      </c>
      <c r="G59" s="191">
        <v>5.3822213727443291</v>
      </c>
      <c r="H59" s="191">
        <v>0</v>
      </c>
      <c r="I59" s="191">
        <v>0</v>
      </c>
      <c r="J59" s="191">
        <v>-7.9383573124174891</v>
      </c>
      <c r="K59" s="191">
        <v>0</v>
      </c>
      <c r="L59" s="191">
        <v>0</v>
      </c>
    </row>
    <row r="60" spans="1:12" x14ac:dyDescent="0.35">
      <c r="A60" s="90" t="s">
        <v>452</v>
      </c>
      <c r="B60" s="90" t="s">
        <v>453</v>
      </c>
      <c r="C60" s="191">
        <v>0</v>
      </c>
      <c r="D60" s="191">
        <v>0</v>
      </c>
      <c r="E60" s="191">
        <v>2.4864858506460257</v>
      </c>
      <c r="F60" s="191">
        <v>0</v>
      </c>
      <c r="G60" s="191">
        <v>-2.4864858506460257</v>
      </c>
      <c r="H60" s="191">
        <v>0</v>
      </c>
      <c r="I60" s="191">
        <v>0</v>
      </c>
      <c r="J60" s="191">
        <v>0</v>
      </c>
      <c r="K60" s="191">
        <v>0</v>
      </c>
      <c r="L60" s="191">
        <v>0</v>
      </c>
    </row>
    <row r="61" spans="1:12" x14ac:dyDescent="0.35">
      <c r="A61" s="90" t="s">
        <v>455</v>
      </c>
      <c r="B61" s="90" t="s">
        <v>456</v>
      </c>
      <c r="C61" s="191">
        <v>0</v>
      </c>
      <c r="D61" s="191">
        <v>0</v>
      </c>
      <c r="E61" s="191">
        <v>25.654548000712737</v>
      </c>
      <c r="F61" s="191">
        <v>0</v>
      </c>
      <c r="G61" s="191">
        <v>-2.4254690276211766</v>
      </c>
      <c r="H61" s="191">
        <v>18.06970976447445</v>
      </c>
      <c r="I61" s="191">
        <v>0</v>
      </c>
      <c r="J61" s="191">
        <v>9.0348548822372248</v>
      </c>
      <c r="K61" s="191">
        <v>4.0747462161462238</v>
      </c>
      <c r="L61" s="191">
        <v>0</v>
      </c>
    </row>
    <row r="62" spans="1:12" x14ac:dyDescent="0.35">
      <c r="A62" s="90" t="s">
        <v>457</v>
      </c>
      <c r="B62" s="90" t="s">
        <v>458</v>
      </c>
      <c r="C62" s="191">
        <v>0</v>
      </c>
      <c r="D62" s="191">
        <v>0</v>
      </c>
      <c r="E62" s="191">
        <v>2.5517783722174237</v>
      </c>
      <c r="F62" s="191">
        <v>0</v>
      </c>
      <c r="G62" s="191">
        <v>-19.809762386844966</v>
      </c>
      <c r="H62" s="191">
        <v>-8.1570435629429916</v>
      </c>
      <c r="I62" s="191">
        <v>-5.6052651907255671</v>
      </c>
      <c r="J62" s="191">
        <v>-2.5517783722174237</v>
      </c>
      <c r="K62" s="191">
        <v>-11.652718823901974</v>
      </c>
      <c r="L62" s="191">
        <v>0</v>
      </c>
    </row>
    <row r="63" spans="1:12" x14ac:dyDescent="0.35">
      <c r="A63" s="90" t="s">
        <v>470</v>
      </c>
      <c r="B63" s="90" t="s">
        <v>471</v>
      </c>
      <c r="C63" s="191">
        <v>0</v>
      </c>
      <c r="D63" s="191">
        <v>0</v>
      </c>
      <c r="E63" s="191">
        <v>13.096244902070762</v>
      </c>
      <c r="F63" s="191">
        <v>0</v>
      </c>
      <c r="G63" s="191">
        <v>-21.727752172036606</v>
      </c>
      <c r="H63" s="191">
        <v>-8.6315072699658444</v>
      </c>
      <c r="I63" s="191">
        <v>-8.6315072699658444</v>
      </c>
      <c r="J63" s="191">
        <v>-8.6315072699658444</v>
      </c>
      <c r="K63" s="191">
        <v>-8.6315072699658444</v>
      </c>
      <c r="L63" s="191">
        <v>0</v>
      </c>
    </row>
    <row r="64" spans="1:12" x14ac:dyDescent="0.35">
      <c r="A64" s="90" t="s">
        <v>472</v>
      </c>
      <c r="B64" s="90" t="s">
        <v>473</v>
      </c>
      <c r="C64" s="191">
        <v>0</v>
      </c>
      <c r="D64" s="191">
        <v>0</v>
      </c>
      <c r="E64" s="191">
        <v>14.760465166269686</v>
      </c>
      <c r="F64" s="191">
        <v>2.4516509222089899</v>
      </c>
      <c r="G64" s="191">
        <v>2.4516509222089899</v>
      </c>
      <c r="H64" s="191">
        <v>2.4516509222089899</v>
      </c>
      <c r="I64" s="191">
        <v>-2.4516509222089899</v>
      </c>
      <c r="J64" s="191">
        <v>5.5816860312159919</v>
      </c>
      <c r="K64" s="191">
        <v>8.0333369534249819</v>
      </c>
      <c r="L64" s="191">
        <v>0</v>
      </c>
    </row>
    <row r="65" spans="1:12" x14ac:dyDescent="0.35">
      <c r="A65" s="90" t="s">
        <v>476</v>
      </c>
      <c r="B65" s="90" t="s">
        <v>477</v>
      </c>
      <c r="C65" s="191">
        <v>0</v>
      </c>
      <c r="D65" s="191">
        <v>0</v>
      </c>
      <c r="E65" s="191">
        <v>2.0947176756412493</v>
      </c>
      <c r="F65" s="191">
        <v>0</v>
      </c>
      <c r="G65" s="191">
        <v>2.5246251300932112</v>
      </c>
      <c r="H65" s="191">
        <v>2.5246251300932112</v>
      </c>
      <c r="I65" s="191">
        <v>-2.5246251300932112</v>
      </c>
      <c r="J65" s="191">
        <v>-2.5246251300932112</v>
      </c>
      <c r="K65" s="191">
        <v>0</v>
      </c>
      <c r="L65" s="191">
        <v>0</v>
      </c>
    </row>
    <row r="66" spans="1:12" x14ac:dyDescent="0.35">
      <c r="A66" s="90" t="s">
        <v>478</v>
      </c>
      <c r="B66" s="90" t="s">
        <v>479</v>
      </c>
      <c r="C66" s="191">
        <v>0</v>
      </c>
      <c r="D66" s="191">
        <v>0</v>
      </c>
      <c r="E66" s="191">
        <v>10.005691989330487</v>
      </c>
      <c r="F66" s="191">
        <v>0</v>
      </c>
      <c r="G66" s="191">
        <v>2.5105007876650576</v>
      </c>
      <c r="H66" s="191">
        <v>2.5105007876650576</v>
      </c>
      <c r="I66" s="191">
        <v>0</v>
      </c>
      <c r="J66" s="191">
        <v>-2.5105007876650576</v>
      </c>
      <c r="K66" s="191">
        <v>0</v>
      </c>
      <c r="L66" s="191">
        <v>0</v>
      </c>
    </row>
    <row r="67" spans="1:12" x14ac:dyDescent="0.35">
      <c r="A67" s="90" t="s">
        <v>486</v>
      </c>
      <c r="B67" s="90" t="s">
        <v>487</v>
      </c>
      <c r="C67" s="191">
        <v>0</v>
      </c>
      <c r="D67" s="191">
        <v>0</v>
      </c>
      <c r="E67" s="191">
        <v>11.842503910190516</v>
      </c>
      <c r="F67" s="191">
        <v>0</v>
      </c>
      <c r="G67" s="191">
        <v>2.4855781746949068</v>
      </c>
      <c r="H67" s="191">
        <v>2.4855781746949068</v>
      </c>
      <c r="I67" s="191">
        <v>10.163920392294742</v>
      </c>
      <c r="J67" s="191">
        <v>-0.6150109503286032</v>
      </c>
      <c r="K67" s="191">
        <v>0</v>
      </c>
      <c r="L67" s="191">
        <v>0</v>
      </c>
    </row>
    <row r="68" spans="1:12" x14ac:dyDescent="0.35">
      <c r="A68" s="90" t="s">
        <v>488</v>
      </c>
      <c r="B68" s="90" t="s">
        <v>489</v>
      </c>
      <c r="C68" s="191">
        <v>0</v>
      </c>
      <c r="D68" s="191">
        <v>0</v>
      </c>
      <c r="E68" s="191">
        <v>13.741826071770536</v>
      </c>
      <c r="F68" s="191">
        <v>0</v>
      </c>
      <c r="G68" s="191">
        <v>2.5625008111073067</v>
      </c>
      <c r="H68" s="191">
        <v>-2.5625008111073067</v>
      </c>
      <c r="I68" s="191">
        <v>2.5625008111073067</v>
      </c>
      <c r="J68" s="191">
        <v>2.5625008111073067</v>
      </c>
      <c r="K68" s="191">
        <v>2.5625008111073067</v>
      </c>
      <c r="L68" s="191">
        <v>-5.159495598439217</v>
      </c>
    </row>
    <row r="69" spans="1:12" x14ac:dyDescent="0.35">
      <c r="A69" s="90" t="s">
        <v>491</v>
      </c>
      <c r="B69" s="90" t="s">
        <v>492</v>
      </c>
      <c r="C69" s="191">
        <v>0</v>
      </c>
      <c r="D69" s="191">
        <v>-9.7711997842158969</v>
      </c>
      <c r="E69" s="191">
        <v>15.132040958680085</v>
      </c>
      <c r="F69" s="191">
        <v>0</v>
      </c>
      <c r="G69" s="191">
        <v>2.4874492458152404</v>
      </c>
      <c r="H69" s="191">
        <v>-9.7711997842158969</v>
      </c>
      <c r="I69" s="191">
        <v>-9.7711997842158969</v>
      </c>
      <c r="J69" s="191">
        <v>0</v>
      </c>
      <c r="K69" s="191">
        <v>0</v>
      </c>
      <c r="L69" s="191">
        <v>0</v>
      </c>
    </row>
    <row r="70" spans="1:12" x14ac:dyDescent="0.35">
      <c r="A70" s="90" t="s">
        <v>496</v>
      </c>
      <c r="B70" s="90" t="s">
        <v>497</v>
      </c>
      <c r="C70" s="191">
        <v>0</v>
      </c>
      <c r="D70" s="191">
        <v>0</v>
      </c>
      <c r="E70" s="191">
        <v>7.4682700088826017</v>
      </c>
      <c r="F70" s="191">
        <v>0</v>
      </c>
      <c r="G70" s="191">
        <v>0</v>
      </c>
      <c r="H70" s="191">
        <v>0</v>
      </c>
      <c r="I70" s="191">
        <v>-9.7123492379442755</v>
      </c>
      <c r="J70" s="191">
        <v>0</v>
      </c>
      <c r="K70" s="191">
        <v>0</v>
      </c>
      <c r="L70" s="191">
        <v>0</v>
      </c>
    </row>
    <row r="71" spans="1:12" x14ac:dyDescent="0.35">
      <c r="C71" s="192"/>
      <c r="D71" s="192"/>
      <c r="E71" s="192"/>
      <c r="F71" s="192"/>
      <c r="G71" s="192"/>
      <c r="H71" s="192"/>
      <c r="I71" s="192"/>
      <c r="J71" s="192"/>
      <c r="K71" s="192"/>
      <c r="L71" s="192"/>
    </row>
    <row r="72" spans="1:12" s="39" customFormat="1" ht="15.75" customHeight="1" x14ac:dyDescent="0.35">
      <c r="A72" s="71" t="s">
        <v>250</v>
      </c>
      <c r="B72" s="72"/>
      <c r="C72" s="72"/>
      <c r="D72" s="72"/>
      <c r="E72" s="72"/>
    </row>
    <row r="73" spans="1:12" s="75" customFormat="1" x14ac:dyDescent="0.35">
      <c r="A73" s="73" t="s">
        <v>240</v>
      </c>
      <c r="B73" s="74"/>
      <c r="C73" s="74"/>
      <c r="D73" s="74"/>
      <c r="E73" s="74"/>
    </row>
  </sheetData>
  <mergeCells count="12">
    <mergeCell ref="A4:B5"/>
    <mergeCell ref="K6:K7"/>
    <mergeCell ref="L6:L7"/>
    <mergeCell ref="A6:B7"/>
    <mergeCell ref="C6:D6"/>
    <mergeCell ref="E6:F6"/>
    <mergeCell ref="G6:J6"/>
    <mergeCell ref="E4:F4"/>
    <mergeCell ref="C4:D4"/>
    <mergeCell ref="G4:J4"/>
    <mergeCell ref="K4:K5"/>
    <mergeCell ref="L4:L5"/>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3"/>
  <sheetViews>
    <sheetView zoomScale="80" zoomScaleNormal="80" workbookViewId="0">
      <pane xSplit="2" ySplit="7" topLeftCell="C49" activePane="bottomRight" state="frozen"/>
      <selection pane="topRight" activeCell="C1" sqref="C1"/>
      <selection pane="bottomLeft" activeCell="A8" sqref="A8"/>
      <selection pane="bottomRight" activeCell="P59" sqref="P59"/>
    </sheetView>
  </sheetViews>
  <sheetFormatPr defaultRowHeight="17.25" x14ac:dyDescent="0.35"/>
  <cols>
    <col min="1" max="1" width="10" style="87" customWidth="1"/>
    <col min="2" max="2" width="9.140625" style="87"/>
    <col min="3" max="3" width="12.85546875" style="87" customWidth="1"/>
    <col min="4" max="7" width="9.140625" style="87"/>
    <col min="8" max="8" width="11.140625" style="87" customWidth="1"/>
    <col min="9" max="16384" width="9.140625" style="87"/>
  </cols>
  <sheetData>
    <row r="1" spans="1:15" ht="21" customHeight="1" x14ac:dyDescent="0.35">
      <c r="A1" s="107" t="s">
        <v>429</v>
      </c>
      <c r="B1"/>
      <c r="C1" s="18"/>
      <c r="D1" s="18"/>
      <c r="E1" s="18"/>
      <c r="F1" s="18"/>
      <c r="G1" s="18"/>
    </row>
    <row r="2" spans="1:15" s="99" customFormat="1" ht="21" customHeight="1" x14ac:dyDescent="0.35">
      <c r="A2" s="60" t="s">
        <v>430</v>
      </c>
      <c r="B2" s="60"/>
      <c r="C2" s="60"/>
      <c r="D2" s="60"/>
      <c r="E2" s="60"/>
      <c r="F2" s="60"/>
      <c r="G2" s="60"/>
    </row>
    <row r="4" spans="1:15" x14ac:dyDescent="0.35">
      <c r="A4" s="272" t="s">
        <v>242</v>
      </c>
      <c r="B4" s="273"/>
      <c r="C4" s="338" t="s">
        <v>153</v>
      </c>
      <c r="D4" s="339" t="s">
        <v>154</v>
      </c>
      <c r="E4" s="340"/>
      <c r="F4" s="316" t="s">
        <v>155</v>
      </c>
      <c r="G4" s="316"/>
      <c r="H4" s="316"/>
      <c r="I4" s="316"/>
      <c r="J4" s="316"/>
      <c r="K4" s="118" t="s">
        <v>156</v>
      </c>
      <c r="L4" s="50"/>
    </row>
    <row r="5" spans="1:15" ht="80.25" customHeight="1" x14ac:dyDescent="0.35">
      <c r="A5" s="272"/>
      <c r="B5" s="273"/>
      <c r="C5" s="338"/>
      <c r="D5" s="51" t="s">
        <v>158</v>
      </c>
      <c r="E5" s="51" t="s">
        <v>159</v>
      </c>
      <c r="F5" s="51" t="s">
        <v>160</v>
      </c>
      <c r="G5" s="51" t="s">
        <v>161</v>
      </c>
      <c r="H5" s="51" t="s">
        <v>162</v>
      </c>
      <c r="I5" s="51" t="s">
        <v>163</v>
      </c>
      <c r="J5" s="51" t="s">
        <v>227</v>
      </c>
      <c r="K5" s="52"/>
      <c r="L5" s="50"/>
    </row>
    <row r="6" spans="1:15" s="50" customFormat="1" ht="20.25" customHeight="1" x14ac:dyDescent="0.35">
      <c r="A6" s="276" t="s">
        <v>243</v>
      </c>
      <c r="B6" s="277"/>
      <c r="C6" s="289" t="s">
        <v>194</v>
      </c>
      <c r="D6" s="290" t="s">
        <v>195</v>
      </c>
      <c r="E6" s="290"/>
      <c r="F6" s="290" t="s">
        <v>201</v>
      </c>
      <c r="G6" s="290"/>
      <c r="H6" s="290"/>
      <c r="I6" s="290"/>
      <c r="J6" s="290"/>
      <c r="K6" s="67" t="s">
        <v>203</v>
      </c>
    </row>
    <row r="7" spans="1:15" s="50" customFormat="1" ht="51" customHeight="1" x14ac:dyDescent="0.35">
      <c r="A7" s="276"/>
      <c r="B7" s="277"/>
      <c r="C7" s="289"/>
      <c r="D7" s="68" t="s">
        <v>196</v>
      </c>
      <c r="E7" s="68" t="s">
        <v>197</v>
      </c>
      <c r="F7" s="68" t="s">
        <v>237</v>
      </c>
      <c r="G7" s="68" t="s">
        <v>198</v>
      </c>
      <c r="H7" s="68" t="s">
        <v>199</v>
      </c>
      <c r="I7" s="68" t="s">
        <v>200</v>
      </c>
      <c r="J7" s="68" t="s">
        <v>202</v>
      </c>
      <c r="K7" s="69"/>
    </row>
    <row r="8" spans="1:15" x14ac:dyDescent="0.35">
      <c r="A8" s="54" t="s">
        <v>62</v>
      </c>
      <c r="B8" s="54" t="s">
        <v>63</v>
      </c>
      <c r="C8" s="62"/>
      <c r="D8" s="63">
        <v>-57.9</v>
      </c>
      <c r="E8" s="63">
        <v>-46.1</v>
      </c>
      <c r="F8" s="63">
        <v>-11.7</v>
      </c>
      <c r="G8" s="63">
        <v>-32.4</v>
      </c>
      <c r="H8" s="63">
        <v>-44.7</v>
      </c>
      <c r="I8" s="63"/>
      <c r="J8" s="63">
        <v>-20.9</v>
      </c>
      <c r="K8" s="63"/>
      <c r="L8" s="63"/>
      <c r="M8" s="119"/>
      <c r="N8" s="119"/>
      <c r="O8" s="119"/>
    </row>
    <row r="9" spans="1:15" x14ac:dyDescent="0.35">
      <c r="A9" s="54" t="s">
        <v>64</v>
      </c>
      <c r="B9" s="54" t="s">
        <v>65</v>
      </c>
      <c r="C9" s="62"/>
      <c r="D9" s="63">
        <v>-27.3</v>
      </c>
      <c r="E9" s="63">
        <v>-39.700000000000003</v>
      </c>
      <c r="F9" s="63">
        <v>-7.7</v>
      </c>
      <c r="G9" s="63">
        <v>-11.4</v>
      </c>
      <c r="H9" s="63">
        <v>-41.8</v>
      </c>
      <c r="I9" s="63"/>
      <c r="J9" s="63">
        <v>0</v>
      </c>
      <c r="K9" s="63"/>
      <c r="L9" s="63"/>
      <c r="M9" s="119"/>
      <c r="N9" s="119"/>
      <c r="O9" s="119"/>
    </row>
    <row r="10" spans="1:15" x14ac:dyDescent="0.35">
      <c r="A10" s="54" t="s">
        <v>66</v>
      </c>
      <c r="B10" s="54" t="s">
        <v>67</v>
      </c>
      <c r="C10" s="62"/>
      <c r="D10" s="63">
        <v>2.5</v>
      </c>
      <c r="E10" s="63">
        <v>-3.8</v>
      </c>
      <c r="F10" s="63">
        <v>-2.2000000000000002</v>
      </c>
      <c r="G10" s="63">
        <v>0</v>
      </c>
      <c r="H10" s="63">
        <v>-1.7</v>
      </c>
      <c r="I10" s="63"/>
      <c r="J10" s="63">
        <v>0</v>
      </c>
      <c r="K10" s="63"/>
      <c r="L10" s="63"/>
      <c r="M10" s="119"/>
      <c r="N10" s="119"/>
      <c r="O10" s="119"/>
    </row>
    <row r="11" spans="1:15" x14ac:dyDescent="0.35">
      <c r="A11" s="54" t="s">
        <v>68</v>
      </c>
      <c r="B11" s="54" t="s">
        <v>69</v>
      </c>
      <c r="C11" s="62"/>
      <c r="D11" s="63">
        <v>6.7</v>
      </c>
      <c r="E11" s="63">
        <v>-7.8</v>
      </c>
      <c r="F11" s="63">
        <v>0</v>
      </c>
      <c r="G11" s="63">
        <v>0</v>
      </c>
      <c r="H11" s="63">
        <v>6.6</v>
      </c>
      <c r="I11" s="63"/>
      <c r="J11" s="63">
        <v>0</v>
      </c>
      <c r="K11" s="63"/>
      <c r="L11" s="63"/>
      <c r="M11" s="119"/>
      <c r="N11" s="119"/>
      <c r="O11" s="119"/>
    </row>
    <row r="12" spans="1:15" x14ac:dyDescent="0.35">
      <c r="A12" s="54" t="s">
        <v>70</v>
      </c>
      <c r="B12" s="54" t="s">
        <v>71</v>
      </c>
      <c r="C12" s="62"/>
      <c r="D12" s="63">
        <v>-4</v>
      </c>
      <c r="E12" s="63">
        <v>-14.7</v>
      </c>
      <c r="F12" s="63">
        <v>0</v>
      </c>
      <c r="G12" s="63">
        <v>-2.7</v>
      </c>
      <c r="H12" s="63">
        <v>-10.7</v>
      </c>
      <c r="I12" s="63"/>
      <c r="J12" s="63">
        <v>7.7</v>
      </c>
      <c r="K12" s="63"/>
      <c r="L12" s="63"/>
      <c r="M12" s="119"/>
      <c r="N12" s="119"/>
      <c r="O12" s="119"/>
    </row>
    <row r="13" spans="1:15" x14ac:dyDescent="0.35">
      <c r="A13" s="54" t="s">
        <v>72</v>
      </c>
      <c r="B13" s="54" t="s">
        <v>73</v>
      </c>
      <c r="C13" s="62"/>
      <c r="D13" s="63">
        <v>-5.3</v>
      </c>
      <c r="E13" s="63">
        <v>-8.4</v>
      </c>
      <c r="F13" s="63">
        <v>13.8</v>
      </c>
      <c r="G13" s="63">
        <v>2.2000000000000002</v>
      </c>
      <c r="H13" s="63">
        <v>-14.3</v>
      </c>
      <c r="I13" s="63"/>
      <c r="J13" s="63">
        <v>12.1</v>
      </c>
      <c r="K13" s="63"/>
      <c r="L13" s="63"/>
      <c r="M13" s="119"/>
      <c r="N13" s="119"/>
      <c r="O13" s="119"/>
    </row>
    <row r="14" spans="1:15" x14ac:dyDescent="0.35">
      <c r="A14" s="54" t="s">
        <v>74</v>
      </c>
      <c r="B14" s="54" t="s">
        <v>75</v>
      </c>
      <c r="C14" s="62"/>
      <c r="D14" s="63">
        <v>11.7</v>
      </c>
      <c r="E14" s="63">
        <v>-6.6</v>
      </c>
      <c r="F14" s="63">
        <v>-1.6</v>
      </c>
      <c r="G14" s="63">
        <v>0</v>
      </c>
      <c r="H14" s="63">
        <v>-4.5</v>
      </c>
      <c r="I14" s="63"/>
      <c r="J14" s="63">
        <v>3.2</v>
      </c>
      <c r="K14" s="63"/>
      <c r="L14" s="63"/>
      <c r="M14" s="119"/>
      <c r="N14" s="119"/>
      <c r="O14" s="119"/>
    </row>
    <row r="15" spans="1:15" x14ac:dyDescent="0.35">
      <c r="A15" s="54" t="s">
        <v>76</v>
      </c>
      <c r="B15" s="54" t="s">
        <v>77</v>
      </c>
      <c r="C15" s="62"/>
      <c r="D15" s="63">
        <v>11.4</v>
      </c>
      <c r="E15" s="63">
        <v>-7.5</v>
      </c>
      <c r="F15" s="63">
        <v>-4.8</v>
      </c>
      <c r="G15" s="63">
        <v>-3.9</v>
      </c>
      <c r="H15" s="63">
        <v>-10.6</v>
      </c>
      <c r="I15" s="63"/>
      <c r="J15" s="63">
        <v>10.7</v>
      </c>
      <c r="K15" s="63"/>
      <c r="L15" s="63"/>
      <c r="M15" s="119"/>
      <c r="N15" s="119"/>
      <c r="O15" s="119"/>
    </row>
    <row r="16" spans="1:15" x14ac:dyDescent="0.35">
      <c r="A16" s="54" t="s">
        <v>78</v>
      </c>
      <c r="B16" s="54" t="s">
        <v>79</v>
      </c>
      <c r="C16" s="62"/>
      <c r="D16" s="63">
        <v>9.8000000000000007</v>
      </c>
      <c r="E16" s="63">
        <v>-10.8</v>
      </c>
      <c r="F16" s="63">
        <v>0.3</v>
      </c>
      <c r="G16" s="63">
        <v>-7.2</v>
      </c>
      <c r="H16" s="63">
        <v>-14</v>
      </c>
      <c r="I16" s="63"/>
      <c r="J16" s="63">
        <v>0</v>
      </c>
      <c r="K16" s="63"/>
      <c r="L16" s="63"/>
      <c r="M16" s="119"/>
      <c r="N16" s="119"/>
      <c r="O16" s="119"/>
    </row>
    <row r="17" spans="1:15" x14ac:dyDescent="0.35">
      <c r="A17" s="54" t="s">
        <v>80</v>
      </c>
      <c r="B17" s="54" t="s">
        <v>81</v>
      </c>
      <c r="C17" s="62"/>
      <c r="D17" s="63">
        <v>5.9</v>
      </c>
      <c r="E17" s="63">
        <v>-9.5</v>
      </c>
      <c r="F17" s="63">
        <v>20.7</v>
      </c>
      <c r="G17" s="63">
        <v>-7.2</v>
      </c>
      <c r="H17" s="63">
        <v>-10.8</v>
      </c>
      <c r="I17" s="63"/>
      <c r="J17" s="63">
        <v>0</v>
      </c>
      <c r="K17" s="63"/>
      <c r="L17" s="63"/>
      <c r="M17" s="119"/>
      <c r="N17" s="119"/>
      <c r="O17" s="119"/>
    </row>
    <row r="18" spans="1:15" x14ac:dyDescent="0.35">
      <c r="A18" s="54" t="s">
        <v>82</v>
      </c>
      <c r="B18" s="54" t="s">
        <v>83</v>
      </c>
      <c r="C18" s="62"/>
      <c r="D18" s="63">
        <v>18.899999999999999</v>
      </c>
      <c r="E18" s="63">
        <v>0.9</v>
      </c>
      <c r="F18" s="63">
        <v>17.7</v>
      </c>
      <c r="G18" s="63">
        <v>-17.600000000000001</v>
      </c>
      <c r="H18" s="63">
        <v>-5.3</v>
      </c>
      <c r="I18" s="63"/>
      <c r="J18" s="63">
        <v>0</v>
      </c>
      <c r="K18" s="63"/>
      <c r="L18" s="63"/>
      <c r="M18" s="119"/>
      <c r="N18" s="119"/>
      <c r="O18" s="119"/>
    </row>
    <row r="19" spans="1:15" x14ac:dyDescent="0.35">
      <c r="A19" s="54" t="s">
        <v>84</v>
      </c>
      <c r="B19" s="54" t="s">
        <v>85</v>
      </c>
      <c r="C19" s="62"/>
      <c r="D19" s="63">
        <v>10.9</v>
      </c>
      <c r="E19" s="63">
        <v>1</v>
      </c>
      <c r="F19" s="63">
        <v>2.5</v>
      </c>
      <c r="G19" s="63">
        <v>-19.2</v>
      </c>
      <c r="H19" s="63">
        <v>-19.2</v>
      </c>
      <c r="I19" s="63"/>
      <c r="J19" s="63">
        <v>0</v>
      </c>
      <c r="K19" s="63"/>
      <c r="L19" s="63"/>
      <c r="M19" s="119"/>
      <c r="N19" s="119"/>
      <c r="O19" s="119"/>
    </row>
    <row r="20" spans="1:15" x14ac:dyDescent="0.35">
      <c r="A20" s="54" t="s">
        <v>86</v>
      </c>
      <c r="B20" s="54" t="s">
        <v>87</v>
      </c>
      <c r="C20" s="62"/>
      <c r="D20" s="63">
        <v>-5.9</v>
      </c>
      <c r="E20" s="63">
        <v>-5.9</v>
      </c>
      <c r="F20" s="63">
        <v>-5.9</v>
      </c>
      <c r="G20" s="63">
        <v>-6.1</v>
      </c>
      <c r="H20" s="63">
        <v>-6.1</v>
      </c>
      <c r="I20" s="63"/>
      <c r="J20" s="63">
        <v>0</v>
      </c>
      <c r="K20" s="63"/>
      <c r="L20" s="63"/>
      <c r="M20" s="119"/>
      <c r="N20" s="119"/>
      <c r="O20" s="119"/>
    </row>
    <row r="21" spans="1:15" x14ac:dyDescent="0.35">
      <c r="A21" s="54" t="s">
        <v>88</v>
      </c>
      <c r="B21" s="54" t="s">
        <v>89</v>
      </c>
      <c r="C21" s="62"/>
      <c r="D21" s="63">
        <v>-5.9</v>
      </c>
      <c r="E21" s="63">
        <v>-5.9</v>
      </c>
      <c r="F21" s="63">
        <v>-5.9</v>
      </c>
      <c r="G21" s="63">
        <v>-15.7</v>
      </c>
      <c r="H21" s="63">
        <v>-15.7</v>
      </c>
      <c r="I21" s="63"/>
      <c r="J21" s="63">
        <v>0</v>
      </c>
      <c r="K21" s="63"/>
      <c r="L21" s="63"/>
      <c r="M21" s="119"/>
      <c r="N21" s="119"/>
      <c r="O21" s="119"/>
    </row>
    <row r="22" spans="1:15" x14ac:dyDescent="0.35">
      <c r="A22" s="54" t="s">
        <v>90</v>
      </c>
      <c r="B22" s="54" t="s">
        <v>91</v>
      </c>
      <c r="C22" s="62"/>
      <c r="D22" s="63">
        <v>0</v>
      </c>
      <c r="E22" s="63">
        <v>5.8</v>
      </c>
      <c r="F22" s="63">
        <v>0</v>
      </c>
      <c r="G22" s="63">
        <v>0</v>
      </c>
      <c r="H22" s="63">
        <v>-15.7</v>
      </c>
      <c r="I22" s="63"/>
      <c r="J22" s="63">
        <v>0</v>
      </c>
      <c r="K22" s="63"/>
      <c r="L22" s="63"/>
      <c r="M22" s="119"/>
      <c r="N22" s="119"/>
      <c r="O22" s="119"/>
    </row>
    <row r="23" spans="1:15" x14ac:dyDescent="0.35">
      <c r="A23" s="54" t="s">
        <v>92</v>
      </c>
      <c r="B23" s="54" t="s">
        <v>93</v>
      </c>
      <c r="C23" s="62"/>
      <c r="D23" s="63">
        <v>15.5</v>
      </c>
      <c r="E23" s="63">
        <v>3.2</v>
      </c>
      <c r="F23" s="63">
        <v>6.6</v>
      </c>
      <c r="G23" s="63">
        <v>-11.3</v>
      </c>
      <c r="H23" s="63">
        <v>-9.1</v>
      </c>
      <c r="I23" s="63"/>
      <c r="J23" s="63">
        <v>0</v>
      </c>
      <c r="K23" s="63"/>
      <c r="L23" s="63"/>
      <c r="M23" s="119"/>
      <c r="N23" s="119"/>
      <c r="O23" s="119"/>
    </row>
    <row r="24" spans="1:15" x14ac:dyDescent="0.35">
      <c r="A24" s="54" t="s">
        <v>94</v>
      </c>
      <c r="B24" s="54" t="s">
        <v>95</v>
      </c>
      <c r="C24" s="62"/>
      <c r="D24" s="63">
        <v>13</v>
      </c>
      <c r="E24" s="63">
        <v>1.3</v>
      </c>
      <c r="F24" s="63">
        <v>20.7</v>
      </c>
      <c r="G24" s="63">
        <v>-2.2999999999999998</v>
      </c>
      <c r="H24" s="63">
        <v>-4.5999999999999996</v>
      </c>
      <c r="I24" s="63"/>
      <c r="J24" s="63">
        <v>5</v>
      </c>
      <c r="K24" s="63"/>
      <c r="L24" s="63"/>
      <c r="M24" s="119"/>
      <c r="N24" s="119"/>
      <c r="O24" s="119"/>
    </row>
    <row r="25" spans="1:15" x14ac:dyDescent="0.35">
      <c r="A25" s="54" t="s">
        <v>96</v>
      </c>
      <c r="B25" s="54" t="s">
        <v>97</v>
      </c>
      <c r="C25" s="62"/>
      <c r="D25" s="63">
        <v>13.2</v>
      </c>
      <c r="E25" s="63">
        <v>-4.0999999999999996</v>
      </c>
      <c r="F25" s="63">
        <v>14.8</v>
      </c>
      <c r="G25" s="63">
        <v>0</v>
      </c>
      <c r="H25" s="63">
        <v>7.3</v>
      </c>
      <c r="I25" s="63"/>
      <c r="J25" s="63">
        <v>13.1</v>
      </c>
      <c r="K25" s="63"/>
      <c r="L25" s="63"/>
      <c r="M25" s="119"/>
      <c r="N25" s="119"/>
      <c r="O25" s="119"/>
    </row>
    <row r="26" spans="1:15" x14ac:dyDescent="0.35">
      <c r="A26" s="54" t="s">
        <v>98</v>
      </c>
      <c r="B26" s="54" t="s">
        <v>99</v>
      </c>
      <c r="C26" s="62"/>
      <c r="D26" s="63">
        <v>-0.4</v>
      </c>
      <c r="E26" s="63">
        <v>-4.0999999999999996</v>
      </c>
      <c r="F26" s="63">
        <v>3.7</v>
      </c>
      <c r="G26" s="63">
        <v>-3.3</v>
      </c>
      <c r="H26" s="63">
        <v>7.3</v>
      </c>
      <c r="I26" s="63"/>
      <c r="J26" s="63">
        <v>5</v>
      </c>
      <c r="K26" s="63"/>
      <c r="L26" s="63"/>
      <c r="M26" s="119"/>
      <c r="N26" s="119"/>
      <c r="O26" s="119"/>
    </row>
    <row r="27" spans="1:15" x14ac:dyDescent="0.35">
      <c r="A27" s="54" t="s">
        <v>100</v>
      </c>
      <c r="B27" s="54" t="s">
        <v>101</v>
      </c>
      <c r="C27" s="62"/>
      <c r="D27" s="63">
        <v>5.6</v>
      </c>
      <c r="E27" s="63">
        <v>-6.2</v>
      </c>
      <c r="F27" s="63">
        <v>7.7</v>
      </c>
      <c r="G27" s="63">
        <v>0</v>
      </c>
      <c r="H27" s="63">
        <v>4.5999999999999996</v>
      </c>
      <c r="I27" s="63"/>
      <c r="J27" s="63">
        <v>16.399999999999999</v>
      </c>
      <c r="K27" s="63"/>
      <c r="L27" s="63"/>
      <c r="M27" s="119"/>
      <c r="N27" s="119"/>
      <c r="O27" s="119"/>
    </row>
    <row r="28" spans="1:15" x14ac:dyDescent="0.35">
      <c r="A28" s="54" t="s">
        <v>102</v>
      </c>
      <c r="B28" s="54" t="s">
        <v>103</v>
      </c>
      <c r="C28" s="62"/>
      <c r="D28" s="63">
        <v>14.2</v>
      </c>
      <c r="E28" s="63">
        <v>-4.3</v>
      </c>
      <c r="F28" s="63">
        <v>2</v>
      </c>
      <c r="G28" s="63">
        <v>5.2</v>
      </c>
      <c r="H28" s="63">
        <v>-0.9</v>
      </c>
      <c r="I28" s="63"/>
      <c r="J28" s="63">
        <v>3.1</v>
      </c>
      <c r="K28" s="63"/>
      <c r="L28" s="63"/>
      <c r="M28" s="119"/>
      <c r="N28" s="119"/>
      <c r="O28" s="119"/>
    </row>
    <row r="29" spans="1:15" x14ac:dyDescent="0.35">
      <c r="A29" s="54" t="s">
        <v>104</v>
      </c>
      <c r="B29" s="54" t="s">
        <v>105</v>
      </c>
      <c r="C29" s="62"/>
      <c r="D29" s="63">
        <v>17.7</v>
      </c>
      <c r="E29" s="63">
        <v>-7.5</v>
      </c>
      <c r="F29" s="63">
        <v>9.4</v>
      </c>
      <c r="G29" s="63">
        <v>4.7</v>
      </c>
      <c r="H29" s="63">
        <v>-5.9</v>
      </c>
      <c r="I29" s="63"/>
      <c r="J29" s="63">
        <v>15.4</v>
      </c>
      <c r="K29" s="63"/>
      <c r="L29" s="63"/>
      <c r="M29" s="119"/>
      <c r="N29" s="119"/>
      <c r="O29" s="119"/>
    </row>
    <row r="30" spans="1:15" x14ac:dyDescent="0.35">
      <c r="A30" s="54" t="s">
        <v>106</v>
      </c>
      <c r="B30" s="54" t="s">
        <v>107</v>
      </c>
      <c r="C30" s="62"/>
      <c r="D30" s="63">
        <v>29.6</v>
      </c>
      <c r="E30" s="63">
        <v>7.7</v>
      </c>
      <c r="F30" s="63">
        <v>5.3</v>
      </c>
      <c r="G30" s="63">
        <v>19.100000000000001</v>
      </c>
      <c r="H30" s="63">
        <v>-2.1</v>
      </c>
      <c r="I30" s="63"/>
      <c r="J30" s="63">
        <v>7.4</v>
      </c>
      <c r="K30" s="63"/>
      <c r="L30" s="63"/>
      <c r="M30" s="119"/>
      <c r="N30" s="119"/>
      <c r="O30" s="119"/>
    </row>
    <row r="31" spans="1:15" x14ac:dyDescent="0.35">
      <c r="A31" s="54" t="s">
        <v>108</v>
      </c>
      <c r="B31" s="54" t="s">
        <v>109</v>
      </c>
      <c r="C31" s="62"/>
      <c r="D31" s="63">
        <v>3.3</v>
      </c>
      <c r="E31" s="63">
        <v>3.4</v>
      </c>
      <c r="F31" s="63">
        <v>5.2</v>
      </c>
      <c r="G31" s="63">
        <v>0</v>
      </c>
      <c r="H31" s="63">
        <v>0</v>
      </c>
      <c r="I31" s="63"/>
      <c r="J31" s="63">
        <v>11.3</v>
      </c>
      <c r="K31" s="63"/>
      <c r="L31" s="63"/>
      <c r="M31" s="119"/>
      <c r="N31" s="119"/>
      <c r="O31" s="119"/>
    </row>
    <row r="32" spans="1:15" x14ac:dyDescent="0.35">
      <c r="A32" s="54" t="s">
        <v>110</v>
      </c>
      <c r="B32" s="54" t="s">
        <v>111</v>
      </c>
      <c r="C32" s="62"/>
      <c r="D32" s="63">
        <v>9.9</v>
      </c>
      <c r="E32" s="63">
        <v>3.2</v>
      </c>
      <c r="F32" s="63">
        <v>7</v>
      </c>
      <c r="G32" s="63">
        <v>0</v>
      </c>
      <c r="H32" s="63">
        <v>0</v>
      </c>
      <c r="I32" s="63"/>
      <c r="J32" s="63">
        <v>9.9</v>
      </c>
      <c r="K32" s="63"/>
      <c r="L32" s="63"/>
      <c r="M32" s="119"/>
      <c r="N32" s="119"/>
      <c r="O32" s="119"/>
    </row>
    <row r="33" spans="1:15" x14ac:dyDescent="0.35">
      <c r="A33" s="54" t="s">
        <v>112</v>
      </c>
      <c r="B33" s="54" t="s">
        <v>113</v>
      </c>
      <c r="C33" s="62"/>
      <c r="D33" s="63">
        <v>31.3</v>
      </c>
      <c r="E33" s="63">
        <v>0</v>
      </c>
      <c r="F33" s="63">
        <v>7.7</v>
      </c>
      <c r="G33" s="63">
        <v>9.4</v>
      </c>
      <c r="H33" s="63">
        <v>9.1</v>
      </c>
      <c r="I33" s="63"/>
      <c r="J33" s="63">
        <v>11.9</v>
      </c>
      <c r="K33" s="63"/>
      <c r="L33" s="63"/>
      <c r="M33" s="119"/>
      <c r="N33" s="119"/>
      <c r="O33" s="119"/>
    </row>
    <row r="34" spans="1:15" x14ac:dyDescent="0.35">
      <c r="A34" s="54" t="s">
        <v>114</v>
      </c>
      <c r="B34" s="54" t="s">
        <v>115</v>
      </c>
      <c r="C34" s="62"/>
      <c r="D34" s="63">
        <v>36.57864351832545</v>
      </c>
      <c r="E34" s="63">
        <v>0</v>
      </c>
      <c r="F34" s="63">
        <v>6.3677527940288305</v>
      </c>
      <c r="G34" s="63">
        <v>0</v>
      </c>
      <c r="H34" s="63">
        <v>3.4872812555641439</v>
      </c>
      <c r="I34" s="63"/>
      <c r="J34" s="63">
        <v>0</v>
      </c>
      <c r="K34" s="63"/>
      <c r="L34" s="63"/>
      <c r="M34" s="119"/>
      <c r="N34" s="119"/>
      <c r="O34" s="119"/>
    </row>
    <row r="35" spans="1:15" x14ac:dyDescent="0.35">
      <c r="A35" s="54" t="s">
        <v>116</v>
      </c>
      <c r="B35" s="54" t="s">
        <v>117</v>
      </c>
      <c r="C35" s="62"/>
      <c r="D35" s="63">
        <v>31.6</v>
      </c>
      <c r="E35" s="63">
        <v>-6.1</v>
      </c>
      <c r="F35" s="63">
        <v>3.2</v>
      </c>
      <c r="G35" s="63">
        <v>0</v>
      </c>
      <c r="H35" s="63">
        <v>-1.5</v>
      </c>
      <c r="I35" s="63"/>
      <c r="J35" s="63">
        <v>0</v>
      </c>
      <c r="K35" s="63"/>
      <c r="L35" s="63"/>
      <c r="M35" s="119"/>
      <c r="N35" s="119"/>
      <c r="O35" s="119"/>
    </row>
    <row r="36" spans="1:15" x14ac:dyDescent="0.35">
      <c r="A36" s="54" t="s">
        <v>170</v>
      </c>
      <c r="B36" s="54" t="s">
        <v>119</v>
      </c>
      <c r="C36" s="62"/>
      <c r="D36" s="63">
        <v>28.696221142259681</v>
      </c>
      <c r="E36" s="63">
        <v>-1.8244233805561321</v>
      </c>
      <c r="F36" s="63">
        <v>5.6005911899573197</v>
      </c>
      <c r="G36" s="63">
        <v>2.447360710054213</v>
      </c>
      <c r="H36" s="63">
        <v>-6.8251605995811468</v>
      </c>
      <c r="I36" s="63"/>
      <c r="J36" s="63">
        <v>2.447360710054213</v>
      </c>
      <c r="K36" s="63"/>
      <c r="L36" s="63"/>
      <c r="M36" s="119"/>
      <c r="N36" s="119"/>
      <c r="O36" s="119"/>
    </row>
    <row r="37" spans="1:15" x14ac:dyDescent="0.35">
      <c r="A37" s="54" t="s">
        <v>331</v>
      </c>
      <c r="B37" s="54" t="s">
        <v>121</v>
      </c>
      <c r="C37" s="62"/>
      <c r="D37" s="63">
        <v>24.932719712325401</v>
      </c>
      <c r="E37" s="63">
        <v>-1.2073242317414503</v>
      </c>
      <c r="F37" s="63">
        <v>1.6170648721333087</v>
      </c>
      <c r="G37" s="63">
        <v>-1.2073242317414503</v>
      </c>
      <c r="H37" s="63">
        <v>-0.223554578435811</v>
      </c>
      <c r="I37" s="63"/>
      <c r="J37" s="63">
        <v>-1.2073242317414503</v>
      </c>
      <c r="K37" s="63"/>
      <c r="L37" s="63"/>
      <c r="M37" s="119"/>
      <c r="N37" s="119"/>
      <c r="O37" s="119"/>
    </row>
    <row r="38" spans="1:15" x14ac:dyDescent="0.35">
      <c r="A38" s="54" t="s">
        <v>332</v>
      </c>
      <c r="B38" s="54" t="s">
        <v>123</v>
      </c>
      <c r="C38" s="62"/>
      <c r="D38" s="63">
        <v>24.019812062896456</v>
      </c>
      <c r="E38" s="63">
        <v>5.4574973701942655</v>
      </c>
      <c r="F38" s="63">
        <v>4.0317133356162094</v>
      </c>
      <c r="G38" s="63">
        <v>1.2073242317414503</v>
      </c>
      <c r="H38" s="63">
        <v>2.8243891038747591</v>
      </c>
      <c r="I38" s="63"/>
      <c r="J38" s="63">
        <v>1.2073242317414503</v>
      </c>
      <c r="K38" s="63"/>
      <c r="L38" s="63"/>
      <c r="M38" s="119"/>
      <c r="N38" s="119"/>
      <c r="O38" s="119"/>
    </row>
    <row r="39" spans="1:15" x14ac:dyDescent="0.35">
      <c r="A39" s="54" t="s">
        <v>333</v>
      </c>
      <c r="B39" s="54" t="s">
        <v>125</v>
      </c>
      <c r="C39" s="62"/>
      <c r="D39" s="63">
        <v>17.865032285212671</v>
      </c>
      <c r="E39" s="63">
        <v>0</v>
      </c>
      <c r="F39" s="63">
        <v>5.0154829889218489</v>
      </c>
      <c r="G39" s="63">
        <v>2.1910938850470898</v>
      </c>
      <c r="H39" s="63">
        <v>2.8243891038747591</v>
      </c>
      <c r="I39" s="63"/>
      <c r="J39" s="63">
        <v>1.2073242317414503</v>
      </c>
      <c r="K39" s="63"/>
      <c r="L39" s="63"/>
      <c r="M39" s="119"/>
      <c r="N39" s="119"/>
      <c r="O39" s="119"/>
    </row>
    <row r="40" spans="1:15" x14ac:dyDescent="0.35">
      <c r="A40" s="54" t="s">
        <v>334</v>
      </c>
      <c r="B40" s="54" t="s">
        <v>127</v>
      </c>
      <c r="C40" s="62"/>
      <c r="D40" s="63">
        <v>22.799801636273113</v>
      </c>
      <c r="E40" s="63">
        <v>0</v>
      </c>
      <c r="F40" s="63">
        <v>3.943330995774045</v>
      </c>
      <c r="G40" s="63">
        <v>0</v>
      </c>
      <c r="H40" s="63">
        <v>2.8181362777290846</v>
      </c>
      <c r="I40" s="63"/>
      <c r="J40" s="63">
        <v>-1.12519471804496</v>
      </c>
      <c r="K40" s="63"/>
      <c r="L40" s="63"/>
      <c r="M40" s="119"/>
      <c r="N40" s="119"/>
      <c r="O40" s="119"/>
    </row>
    <row r="41" spans="1:15" x14ac:dyDescent="0.35">
      <c r="A41" s="54" t="s">
        <v>335</v>
      </c>
      <c r="B41" s="54" t="s">
        <v>129</v>
      </c>
      <c r="C41" s="62"/>
      <c r="D41" s="63">
        <v>16.637581689833247</v>
      </c>
      <c r="E41" s="63">
        <v>0</v>
      </c>
      <c r="F41" s="63">
        <v>3.943330995774045</v>
      </c>
      <c r="G41" s="63">
        <v>4.9953637411029153</v>
      </c>
      <c r="H41" s="63">
        <v>1.6929415596841246</v>
      </c>
      <c r="I41" s="63"/>
      <c r="J41" s="63">
        <v>0</v>
      </c>
      <c r="K41" s="63"/>
      <c r="L41" s="63"/>
      <c r="M41" s="119"/>
      <c r="N41" s="119"/>
      <c r="O41" s="119"/>
    </row>
    <row r="42" spans="1:15" x14ac:dyDescent="0.35">
      <c r="A42" s="54" t="s">
        <v>336</v>
      </c>
      <c r="B42" s="54" t="s">
        <v>131</v>
      </c>
      <c r="C42" s="62"/>
      <c r="D42" s="63">
        <v>16.637581689833247</v>
      </c>
      <c r="E42" s="63">
        <v>0</v>
      </c>
      <c r="F42" s="63">
        <v>3.943330995774045</v>
      </c>
      <c r="G42" s="63">
        <v>3.3440836687107782</v>
      </c>
      <c r="H42" s="63">
        <v>12.776400980036563</v>
      </c>
      <c r="I42" s="63"/>
      <c r="J42" s="63">
        <v>3.3440836687107782</v>
      </c>
      <c r="K42" s="63"/>
      <c r="L42" s="63"/>
      <c r="M42" s="119"/>
      <c r="N42" s="119"/>
      <c r="O42" s="119"/>
    </row>
    <row r="43" spans="1:15" x14ac:dyDescent="0.35">
      <c r="A43" s="54" t="s">
        <v>337</v>
      </c>
      <c r="B43" s="54" t="s">
        <v>133</v>
      </c>
      <c r="C43" s="62"/>
      <c r="D43" s="63">
        <v>11.732863328937361</v>
      </c>
      <c r="E43" s="63">
        <v>0</v>
      </c>
      <c r="F43" s="63">
        <v>3.943330995774045</v>
      </c>
      <c r="G43" s="63">
        <v>0</v>
      </c>
      <c r="H43" s="63">
        <v>1.6929415596841246</v>
      </c>
      <c r="I43" s="63"/>
      <c r="J43" s="63">
        <v>0</v>
      </c>
      <c r="K43" s="63"/>
      <c r="L43" s="63"/>
      <c r="M43" s="119"/>
      <c r="N43" s="119"/>
      <c r="O43" s="119"/>
    </row>
    <row r="44" spans="1:15" x14ac:dyDescent="0.35">
      <c r="A44" s="54" t="s">
        <v>338</v>
      </c>
      <c r="B44" s="54" t="s">
        <v>135</v>
      </c>
      <c r="C44" s="62"/>
      <c r="D44" s="63">
        <v>16.883234878002487</v>
      </c>
      <c r="E44" s="63">
        <v>0</v>
      </c>
      <c r="F44" s="63">
        <v>1.1794431210164626</v>
      </c>
      <c r="G44" s="63">
        <v>4.5217172604041851</v>
      </c>
      <c r="H44" s="63">
        <v>-1.1794431210164626</v>
      </c>
      <c r="I44" s="63"/>
      <c r="J44" s="63">
        <v>0</v>
      </c>
      <c r="K44" s="63"/>
      <c r="L44" s="63"/>
      <c r="M44" s="119"/>
      <c r="N44" s="119"/>
      <c r="O44" s="119"/>
    </row>
    <row r="45" spans="1:15" x14ac:dyDescent="0.35">
      <c r="A45" s="54" t="s">
        <v>339</v>
      </c>
      <c r="B45" s="54" t="s">
        <v>141</v>
      </c>
      <c r="C45" s="63">
        <v>9.9551657915779828</v>
      </c>
      <c r="D45" s="63">
        <v>18.107166883233965</v>
      </c>
      <c r="E45" s="63">
        <v>-1.0171497293398715</v>
      </c>
      <c r="F45" s="63">
        <v>4.1340498918143442</v>
      </c>
      <c r="G45" s="63">
        <v>-1.0171497293398715</v>
      </c>
      <c r="H45" s="63">
        <v>8.3951370841613855</v>
      </c>
      <c r="I45" s="63">
        <v>0</v>
      </c>
      <c r="J45" s="63">
        <v>0</v>
      </c>
      <c r="K45" s="63">
        <v>0</v>
      </c>
      <c r="L45" s="63"/>
      <c r="M45" s="119"/>
      <c r="N45" s="119"/>
      <c r="O45" s="119"/>
    </row>
    <row r="46" spans="1:15" x14ac:dyDescent="0.35">
      <c r="A46" s="54" t="s">
        <v>270</v>
      </c>
      <c r="B46" s="54" t="s">
        <v>269</v>
      </c>
      <c r="C46" s="63">
        <v>0.96128194505858633</v>
      </c>
      <c r="D46" s="63">
        <v>0</v>
      </c>
      <c r="E46" s="63">
        <v>-0.96128194505858633</v>
      </c>
      <c r="F46" s="63">
        <v>0</v>
      </c>
      <c r="G46" s="63">
        <v>-0.96128194505858633</v>
      </c>
      <c r="H46" s="63">
        <v>5.0362501107561224</v>
      </c>
      <c r="I46" s="63">
        <v>0</v>
      </c>
      <c r="J46" s="63">
        <v>0</v>
      </c>
      <c r="K46" s="63">
        <v>0</v>
      </c>
      <c r="L46" s="63"/>
      <c r="M46" s="119"/>
      <c r="N46" s="119"/>
      <c r="O46" s="119"/>
    </row>
    <row r="47" spans="1:15" x14ac:dyDescent="0.35">
      <c r="A47" s="54" t="s">
        <v>281</v>
      </c>
      <c r="B47" s="54" t="s">
        <v>276</v>
      </c>
      <c r="C47" s="63">
        <v>0</v>
      </c>
      <c r="D47" s="63">
        <v>0</v>
      </c>
      <c r="E47" s="63">
        <v>0</v>
      </c>
      <c r="F47" s="63">
        <v>0</v>
      </c>
      <c r="G47" s="63">
        <v>0</v>
      </c>
      <c r="H47" s="63">
        <v>3.9581334880513617</v>
      </c>
      <c r="I47" s="63">
        <v>0</v>
      </c>
      <c r="J47" s="63">
        <v>0</v>
      </c>
      <c r="K47" s="63">
        <v>0</v>
      </c>
      <c r="L47" s="63"/>
      <c r="M47" s="119"/>
      <c r="N47" s="119"/>
      <c r="O47" s="119"/>
    </row>
    <row r="48" spans="1:15" x14ac:dyDescent="0.35">
      <c r="A48" s="54" t="s">
        <v>326</v>
      </c>
      <c r="B48" s="54" t="s">
        <v>325</v>
      </c>
      <c r="C48" s="63">
        <v>10.923035109051451</v>
      </c>
      <c r="D48" s="63">
        <v>7.3873830692159901</v>
      </c>
      <c r="E48" s="63">
        <v>-3.5356520398354609</v>
      </c>
      <c r="F48" s="63">
        <v>0</v>
      </c>
      <c r="G48" s="63">
        <v>0</v>
      </c>
      <c r="H48" s="63">
        <v>3.9105409119353856</v>
      </c>
      <c r="I48" s="63">
        <v>0</v>
      </c>
      <c r="J48" s="63">
        <v>-1.2959764216412291</v>
      </c>
      <c r="K48" s="63">
        <v>0</v>
      </c>
      <c r="L48" s="63"/>
    </row>
    <row r="49" spans="1:12" x14ac:dyDescent="0.35">
      <c r="A49" s="54" t="s">
        <v>327</v>
      </c>
      <c r="B49" s="54" t="s">
        <v>328</v>
      </c>
      <c r="C49" s="63">
        <v>14.00217566240245</v>
      </c>
      <c r="D49" s="63">
        <v>14.921799092935725</v>
      </c>
      <c r="E49" s="63">
        <v>0</v>
      </c>
      <c r="F49" s="63">
        <v>0</v>
      </c>
      <c r="G49" s="63">
        <v>2.8298404038825291</v>
      </c>
      <c r="H49" s="63">
        <v>3.8783704762446978</v>
      </c>
      <c r="I49" s="63">
        <v>0</v>
      </c>
      <c r="J49" s="63">
        <v>2.8298404038825291</v>
      </c>
      <c r="K49" s="63">
        <v>0</v>
      </c>
      <c r="L49" s="63"/>
    </row>
    <row r="50" spans="1:12" x14ac:dyDescent="0.35">
      <c r="A50" s="54" t="s">
        <v>329</v>
      </c>
      <c r="B50" s="54" t="s">
        <v>330</v>
      </c>
      <c r="C50" s="63">
        <v>-11.173633954907329</v>
      </c>
      <c r="D50" s="63">
        <v>0</v>
      </c>
      <c r="E50" s="63">
        <v>0</v>
      </c>
      <c r="F50" s="63">
        <v>0</v>
      </c>
      <c r="G50" s="63">
        <v>0</v>
      </c>
      <c r="H50" s="63">
        <v>-6.6676825861936075</v>
      </c>
      <c r="I50" s="63">
        <v>0</v>
      </c>
      <c r="J50" s="63">
        <v>0</v>
      </c>
      <c r="K50" s="63">
        <v>0</v>
      </c>
      <c r="L50" s="63"/>
    </row>
    <row r="51" spans="1:12" x14ac:dyDescent="0.35">
      <c r="A51" s="54" t="s">
        <v>340</v>
      </c>
      <c r="B51" s="54" t="s">
        <v>282</v>
      </c>
      <c r="C51" s="63">
        <v>0</v>
      </c>
      <c r="D51" s="63">
        <v>0</v>
      </c>
      <c r="E51" s="63">
        <v>0</v>
      </c>
      <c r="F51" s="63">
        <v>0</v>
      </c>
      <c r="G51" s="63">
        <v>0</v>
      </c>
      <c r="H51" s="63">
        <v>0</v>
      </c>
      <c r="I51" s="63">
        <v>0</v>
      </c>
      <c r="J51" s="63">
        <v>0</v>
      </c>
      <c r="K51" s="63">
        <v>0</v>
      </c>
      <c r="L51" s="63"/>
    </row>
    <row r="52" spans="1:12" x14ac:dyDescent="0.35">
      <c r="A52" s="54" t="s">
        <v>341</v>
      </c>
      <c r="B52" s="54" t="s">
        <v>342</v>
      </c>
      <c r="C52" s="63">
        <v>-4.8539388748195886</v>
      </c>
      <c r="D52" s="63">
        <v>-3.8207800922522761</v>
      </c>
      <c r="E52" s="63">
        <v>0</v>
      </c>
      <c r="F52" s="63">
        <v>-3.8207800922522761</v>
      </c>
      <c r="G52" s="63">
        <v>-4.8539388748195886</v>
      </c>
      <c r="H52" s="63">
        <v>0</v>
      </c>
      <c r="I52" s="63">
        <v>0</v>
      </c>
      <c r="J52" s="63">
        <v>0</v>
      </c>
      <c r="K52" s="63">
        <v>0</v>
      </c>
      <c r="L52" s="63"/>
    </row>
    <row r="53" spans="1:12" x14ac:dyDescent="0.35">
      <c r="A53" s="54" t="s">
        <v>344</v>
      </c>
      <c r="B53" s="54" t="s">
        <v>345</v>
      </c>
      <c r="C53" s="63">
        <v>-27.077562811037055</v>
      </c>
      <c r="D53" s="63">
        <v>0</v>
      </c>
      <c r="E53" s="63">
        <v>0</v>
      </c>
      <c r="F53" s="63">
        <v>0</v>
      </c>
      <c r="G53" s="63">
        <v>-0.99407445175920861</v>
      </c>
      <c r="H53" s="63">
        <v>0</v>
      </c>
      <c r="I53" s="63">
        <v>-4.8301869301031486</v>
      </c>
      <c r="J53" s="63">
        <v>0</v>
      </c>
      <c r="K53" s="63">
        <v>0</v>
      </c>
      <c r="L53" s="63"/>
    </row>
    <row r="54" spans="1:12" x14ac:dyDescent="0.35">
      <c r="A54" s="54" t="s">
        <v>358</v>
      </c>
      <c r="B54" s="54" t="s">
        <v>359</v>
      </c>
      <c r="C54" s="63">
        <v>10.947441990464567</v>
      </c>
      <c r="D54" s="63">
        <v>0</v>
      </c>
      <c r="E54" s="63">
        <v>-4.6392446430836927</v>
      </c>
      <c r="F54" s="63">
        <v>0</v>
      </c>
      <c r="G54" s="63">
        <v>0</v>
      </c>
      <c r="H54" s="63">
        <v>0</v>
      </c>
      <c r="I54" s="63">
        <v>0</v>
      </c>
      <c r="J54" s="63">
        <v>0</v>
      </c>
      <c r="K54" s="63">
        <v>10.947441990464567</v>
      </c>
      <c r="L54" s="63"/>
    </row>
    <row r="55" spans="1:12" x14ac:dyDescent="0.35">
      <c r="A55" s="54" t="s">
        <v>360</v>
      </c>
      <c r="B55" s="54" t="s">
        <v>361</v>
      </c>
      <c r="C55" s="63">
        <v>6.0985115869972448</v>
      </c>
      <c r="D55" s="63">
        <v>-4.7000424678538186</v>
      </c>
      <c r="E55" s="63">
        <v>-9.4082400519857625</v>
      </c>
      <c r="F55" s="63">
        <v>0</v>
      </c>
      <c r="G55" s="63">
        <v>-4.7081975841319439</v>
      </c>
      <c r="H55" s="63">
        <v>-4.7081975841319439</v>
      </c>
      <c r="I55" s="63">
        <v>0</v>
      </c>
      <c r="J55" s="63">
        <v>10.798554054851063</v>
      </c>
      <c r="K55" s="63">
        <v>0</v>
      </c>
      <c r="L55" s="63"/>
    </row>
    <row r="56" spans="1:12" x14ac:dyDescent="0.35">
      <c r="A56" s="54" t="s">
        <v>364</v>
      </c>
      <c r="B56" s="54" t="s">
        <v>365</v>
      </c>
      <c r="C56" s="63">
        <v>15.503691783425317</v>
      </c>
      <c r="D56" s="63">
        <v>1.9597235833547151</v>
      </c>
      <c r="E56" s="63">
        <v>-0.95850042835631655</v>
      </c>
      <c r="F56" s="63">
        <v>0</v>
      </c>
      <c r="G56" s="63">
        <v>14.600299497578005</v>
      </c>
      <c r="H56" s="63">
        <v>10.766263650083147</v>
      </c>
      <c r="I56" s="63">
        <v>0</v>
      </c>
      <c r="J56" s="63">
        <v>10.766263650083147</v>
      </c>
      <c r="K56" s="63">
        <v>0</v>
      </c>
      <c r="L56" s="63"/>
    </row>
    <row r="57" spans="1:12" x14ac:dyDescent="0.35">
      <c r="A57" s="54" t="s">
        <v>367</v>
      </c>
      <c r="B57" s="54" t="s">
        <v>368</v>
      </c>
      <c r="C57" s="63">
        <v>15.536827040466676</v>
      </c>
      <c r="D57" s="63">
        <v>15.536827040466676</v>
      </c>
      <c r="E57" s="63">
        <v>0</v>
      </c>
      <c r="F57" s="63">
        <v>0</v>
      </c>
      <c r="G57" s="63">
        <v>10.810401320665477</v>
      </c>
      <c r="H57" s="63">
        <v>4.726425719801199</v>
      </c>
      <c r="I57" s="63">
        <v>0</v>
      </c>
      <c r="J57" s="63">
        <v>10.810401320665477</v>
      </c>
      <c r="K57" s="63">
        <v>0</v>
      </c>
      <c r="L57" s="63"/>
    </row>
    <row r="58" spans="1:12" x14ac:dyDescent="0.35">
      <c r="A58" s="54" t="s">
        <v>380</v>
      </c>
      <c r="B58" s="54" t="s">
        <v>381</v>
      </c>
      <c r="C58" s="63">
        <v>9.5913325267781637</v>
      </c>
      <c r="D58" s="63">
        <v>0</v>
      </c>
      <c r="E58" s="63">
        <v>0</v>
      </c>
      <c r="F58" s="63">
        <v>0</v>
      </c>
      <c r="G58" s="63">
        <v>-3.7829562503307654</v>
      </c>
      <c r="H58" s="63">
        <v>4.7461431196454438</v>
      </c>
      <c r="I58" s="63">
        <v>0</v>
      </c>
      <c r="J58" s="63">
        <v>5.7834165529243364</v>
      </c>
      <c r="K58" s="63">
        <v>0</v>
      </c>
      <c r="L58" s="63"/>
    </row>
    <row r="59" spans="1:12" x14ac:dyDescent="0.35">
      <c r="A59" s="54" t="s">
        <v>450</v>
      </c>
      <c r="B59" s="54" t="s">
        <v>451</v>
      </c>
      <c r="C59" s="63">
        <v>0</v>
      </c>
      <c r="D59" s="63">
        <v>2.55613593967316</v>
      </c>
      <c r="E59" s="63">
        <v>-2.55613593967316</v>
      </c>
      <c r="F59" s="63">
        <v>0</v>
      </c>
      <c r="G59" s="63">
        <v>2.55613593967316</v>
      </c>
      <c r="H59" s="63">
        <v>-2.55613593967316</v>
      </c>
      <c r="I59" s="63">
        <v>0</v>
      </c>
      <c r="J59" s="63">
        <v>-2.55613593967316</v>
      </c>
      <c r="K59" s="63">
        <v>0</v>
      </c>
      <c r="L59" s="63"/>
    </row>
    <row r="60" spans="1:12" x14ac:dyDescent="0.35">
      <c r="A60" s="54" t="s">
        <v>452</v>
      </c>
      <c r="B60" s="54" t="s">
        <v>453</v>
      </c>
      <c r="C60" s="63">
        <v>5.0885823164544997</v>
      </c>
      <c r="D60" s="63">
        <v>0</v>
      </c>
      <c r="E60" s="63">
        <v>-2.4864858506460257</v>
      </c>
      <c r="F60" s="63">
        <v>0</v>
      </c>
      <c r="G60" s="63">
        <v>0</v>
      </c>
      <c r="H60" s="63">
        <v>-2.4864858506460257</v>
      </c>
      <c r="I60" s="63">
        <v>0</v>
      </c>
      <c r="J60" s="63">
        <v>5.0885823164544997</v>
      </c>
      <c r="K60" s="63">
        <v>0</v>
      </c>
      <c r="L60" s="63"/>
    </row>
    <row r="61" spans="1:12" x14ac:dyDescent="0.35">
      <c r="A61" s="54" t="s">
        <v>455</v>
      </c>
      <c r="B61" s="54" t="s">
        <v>456</v>
      </c>
      <c r="C61" s="63">
        <v>23.229078973091561</v>
      </c>
      <c r="D61" s="63">
        <v>8.0621234812104028</v>
      </c>
      <c r="E61" s="63">
        <v>-8.3583090947389991</v>
      </c>
      <c r="F61" s="63">
        <v>0</v>
      </c>
      <c r="G61" s="63">
        <v>0</v>
      </c>
      <c r="H61" s="63">
        <v>1.6492771885250477</v>
      </c>
      <c r="I61" s="63">
        <v>0</v>
      </c>
      <c r="J61" s="63">
        <v>5.1593692086171092</v>
      </c>
      <c r="K61" s="63">
        <v>0</v>
      </c>
      <c r="L61" s="63"/>
    </row>
    <row r="62" spans="1:12" x14ac:dyDescent="0.35">
      <c r="A62" s="54" t="s">
        <v>457</v>
      </c>
      <c r="B62" s="54" t="s">
        <v>458</v>
      </c>
      <c r="C62" s="63">
        <v>-5.6052651907255671</v>
      </c>
      <c r="D62" s="63">
        <v>-4.3073161512484957</v>
      </c>
      <c r="E62" s="63">
        <v>-2.5517783722174237</v>
      </c>
      <c r="F62" s="63">
        <v>0</v>
      </c>
      <c r="G62" s="63">
        <v>-5.6052651907255671</v>
      </c>
      <c r="H62" s="63">
        <v>-2.5517783722174237</v>
      </c>
      <c r="I62" s="63">
        <v>0</v>
      </c>
      <c r="J62" s="63">
        <v>0</v>
      </c>
      <c r="K62" s="63">
        <v>0</v>
      </c>
      <c r="L62" s="63"/>
    </row>
    <row r="63" spans="1:12" x14ac:dyDescent="0.35">
      <c r="A63" s="54" t="s">
        <v>470</v>
      </c>
      <c r="B63" s="54" t="s">
        <v>471</v>
      </c>
      <c r="C63" s="63">
        <v>10.805482867631323</v>
      </c>
      <c r="D63" s="63">
        <v>13.793241595049313</v>
      </c>
      <c r="E63" s="63">
        <v>12.505781707852154</v>
      </c>
      <c r="F63" s="63">
        <v>0</v>
      </c>
      <c r="G63" s="63">
        <v>0</v>
      </c>
      <c r="H63" s="63">
        <v>-10.922269304405283</v>
      </c>
      <c r="I63" s="63">
        <v>0</v>
      </c>
      <c r="J63" s="63">
        <v>8.6315072699658444</v>
      </c>
      <c r="K63" s="63">
        <v>0</v>
      </c>
      <c r="L63" s="63"/>
    </row>
    <row r="64" spans="1:12" x14ac:dyDescent="0.35">
      <c r="A64" s="54" t="s">
        <v>472</v>
      </c>
      <c r="B64" s="54" t="s">
        <v>473</v>
      </c>
      <c r="C64" s="63">
        <v>10.179620846466191</v>
      </c>
      <c r="D64" s="63">
        <v>3.2833763359581924</v>
      </c>
      <c r="E64" s="63">
        <v>-9.4893777848504151</v>
      </c>
      <c r="F64" s="63">
        <v>0</v>
      </c>
      <c r="G64" s="63">
        <v>0</v>
      </c>
      <c r="H64" s="63">
        <v>5.9041435558304762</v>
      </c>
      <c r="I64" s="63">
        <v>0</v>
      </c>
      <c r="J64" s="63">
        <v>2.1291933975945061</v>
      </c>
      <c r="K64" s="63">
        <v>0</v>
      </c>
      <c r="L64" s="63"/>
    </row>
    <row r="65" spans="1:12" x14ac:dyDescent="0.35">
      <c r="A65" s="54" t="s">
        <v>476</v>
      </c>
      <c r="B65" s="54" t="s">
        <v>477</v>
      </c>
      <c r="C65" s="63">
        <v>0</v>
      </c>
      <c r="D65" s="63">
        <v>7.6423336171540273</v>
      </c>
      <c r="E65" s="63">
        <v>-2.5246251300932112</v>
      </c>
      <c r="F65" s="63">
        <v>0</v>
      </c>
      <c r="G65" s="63">
        <v>0</v>
      </c>
      <c r="H65" s="63">
        <v>10.202620250660196</v>
      </c>
      <c r="I65" s="63">
        <v>0</v>
      </c>
      <c r="J65" s="63">
        <v>0</v>
      </c>
      <c r="K65" s="63">
        <v>0</v>
      </c>
      <c r="L65" s="63"/>
    </row>
    <row r="66" spans="1:12" x14ac:dyDescent="0.35">
      <c r="A66" s="54" t="s">
        <v>478</v>
      </c>
      <c r="B66" s="54" t="s">
        <v>479</v>
      </c>
      <c r="C66" s="63">
        <v>21.944512430524661</v>
      </c>
      <c r="D66" s="63">
        <v>9.3765886839634547</v>
      </c>
      <c r="E66" s="63">
        <v>0</v>
      </c>
      <c r="F66" s="63">
        <v>0</v>
      </c>
      <c r="G66" s="63">
        <v>7.4951912016654285</v>
      </c>
      <c r="H66" s="63">
        <v>10.057422958896149</v>
      </c>
      <c r="I66" s="63">
        <v>0</v>
      </c>
      <c r="J66" s="63">
        <v>0</v>
      </c>
      <c r="K66" s="63">
        <v>0</v>
      </c>
      <c r="L66" s="63"/>
    </row>
    <row r="67" spans="1:12" x14ac:dyDescent="0.35">
      <c r="A67" s="54" t="s">
        <v>486</v>
      </c>
      <c r="B67" s="54" t="s">
        <v>487</v>
      </c>
      <c r="C67" s="63">
        <v>-2.6810792855102736</v>
      </c>
      <c r="D67" s="63">
        <v>-6.0279353337646482</v>
      </c>
      <c r="E67" s="63">
        <v>-7.0372246845714841</v>
      </c>
      <c r="F67" s="63">
        <v>0</v>
      </c>
      <c r="G67" s="63">
        <v>7.4863585111293043</v>
      </c>
      <c r="H67" s="63">
        <v>10.163920392294742</v>
      </c>
      <c r="I67" s="63">
        <v>0</v>
      </c>
      <c r="J67" s="63">
        <v>0</v>
      </c>
      <c r="K67" s="63">
        <v>0</v>
      </c>
      <c r="L67" s="63"/>
    </row>
    <row r="68" spans="1:12" x14ac:dyDescent="0.35">
      <c r="A68" s="54" t="s">
        <v>488</v>
      </c>
      <c r="B68" s="54" t="s">
        <v>489</v>
      </c>
      <c r="C68" s="63">
        <v>3.670624316026422</v>
      </c>
      <c r="D68" s="63">
        <v>-5.159495598439217</v>
      </c>
      <c r="E68" s="63">
        <v>-7.5123882068196917</v>
      </c>
      <c r="F68" s="63">
        <v>0</v>
      </c>
      <c r="G68" s="63">
        <v>11.17932526066323</v>
      </c>
      <c r="H68" s="63">
        <v>-2.3528926083804746</v>
      </c>
      <c r="I68" s="63">
        <v>0</v>
      </c>
      <c r="J68" s="63">
        <v>3.670624316026422</v>
      </c>
      <c r="K68" s="63">
        <v>0</v>
      </c>
      <c r="L68" s="63"/>
    </row>
    <row r="69" spans="1:12" x14ac:dyDescent="0.35">
      <c r="A69" s="54" t="s">
        <v>491</v>
      </c>
      <c r="B69" s="54" t="s">
        <v>492</v>
      </c>
      <c r="C69" s="63">
        <v>0</v>
      </c>
      <c r="D69" s="63">
        <v>-9.7711997842158969</v>
      </c>
      <c r="E69" s="63">
        <v>-12.159650707124428</v>
      </c>
      <c r="F69" s="63">
        <v>0</v>
      </c>
      <c r="G69" s="63">
        <v>9.9891934242267855</v>
      </c>
      <c r="H69" s="63">
        <v>-2.3884509229085307</v>
      </c>
      <c r="I69" s="63">
        <v>0</v>
      </c>
      <c r="J69" s="63">
        <v>0</v>
      </c>
      <c r="K69" s="63">
        <v>0</v>
      </c>
      <c r="L69" s="63"/>
    </row>
    <row r="70" spans="1:12" x14ac:dyDescent="0.35">
      <c r="A70" s="54" t="s">
        <v>496</v>
      </c>
      <c r="B70" s="54" t="s">
        <v>497</v>
      </c>
      <c r="C70" s="63">
        <v>-9.7123492379442755</v>
      </c>
      <c r="D70" s="63">
        <v>0</v>
      </c>
      <c r="E70" s="63">
        <v>-0.575657125462539</v>
      </c>
      <c r="F70" s="63">
        <v>0</v>
      </c>
      <c r="G70" s="63">
        <v>7.4682700088826017</v>
      </c>
      <c r="H70" s="63">
        <v>-1.6878788669831772</v>
      </c>
      <c r="I70" s="63">
        <v>0</v>
      </c>
      <c r="J70" s="63">
        <v>0</v>
      </c>
      <c r="K70" s="63">
        <v>0</v>
      </c>
      <c r="L70" s="63"/>
    </row>
    <row r="71" spans="1:12" x14ac:dyDescent="0.35">
      <c r="A71" s="58"/>
      <c r="B71" s="57"/>
      <c r="C71" s="57"/>
      <c r="D71" s="57"/>
      <c r="E71" s="57"/>
      <c r="F71" s="57"/>
      <c r="G71" s="57"/>
      <c r="H71" s="57"/>
      <c r="I71" s="57"/>
      <c r="J71" s="57"/>
      <c r="K71" s="57"/>
      <c r="L71" s="56"/>
    </row>
    <row r="72" spans="1:12" s="56" customFormat="1" x14ac:dyDescent="0.35">
      <c r="A72" s="59" t="s">
        <v>238</v>
      </c>
    </row>
    <row r="73" spans="1:12" s="48" customFormat="1" x14ac:dyDescent="0.35">
      <c r="A73" s="70" t="s">
        <v>239</v>
      </c>
    </row>
  </sheetData>
  <mergeCells count="8">
    <mergeCell ref="A6:B7"/>
    <mergeCell ref="A4:B5"/>
    <mergeCell ref="C4:C5"/>
    <mergeCell ref="F4:J4"/>
    <mergeCell ref="C6:C7"/>
    <mergeCell ref="D6:E6"/>
    <mergeCell ref="F6:J6"/>
    <mergeCell ref="D4:E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4"/>
  <sheetViews>
    <sheetView zoomScale="80" zoomScaleNormal="80" workbookViewId="0">
      <pane xSplit="2" ySplit="5" topLeftCell="C6" activePane="bottomRight" state="frozen"/>
      <selection pane="topRight" activeCell="C1" sqref="C1"/>
      <selection pane="bottomLeft" activeCell="A6" sqref="A6"/>
      <selection pane="bottomRight" activeCell="M17" sqref="M17"/>
    </sheetView>
  </sheetViews>
  <sheetFormatPr defaultRowHeight="17.25" x14ac:dyDescent="0.35"/>
  <cols>
    <col min="1" max="1" width="11.85546875" style="122" customWidth="1"/>
    <col min="2" max="2" width="9.140625" style="122"/>
    <col min="3" max="3" width="11.140625" style="122" customWidth="1"/>
    <col min="4" max="4" width="13.42578125" style="122" customWidth="1"/>
    <col min="5" max="5" width="12.85546875" style="122" customWidth="1"/>
    <col min="6" max="6" width="11.5703125" style="122" customWidth="1"/>
    <col min="7" max="16384" width="9.140625" style="122"/>
  </cols>
  <sheetData>
    <row r="1" spans="1:7" x14ac:dyDescent="0.35">
      <c r="A1" s="107" t="s">
        <v>431</v>
      </c>
      <c r="B1" s="18"/>
      <c r="C1" s="18"/>
      <c r="D1" s="18"/>
      <c r="E1" s="18"/>
      <c r="F1" s="18"/>
      <c r="G1" s="18"/>
    </row>
    <row r="2" spans="1:7" s="98" customFormat="1" x14ac:dyDescent="0.35">
      <c r="A2" s="60" t="s">
        <v>432</v>
      </c>
      <c r="B2" s="60"/>
      <c r="C2" s="60"/>
      <c r="D2" s="60"/>
      <c r="E2" s="60"/>
      <c r="F2" s="60"/>
      <c r="G2" s="60"/>
    </row>
    <row r="4" spans="1:7" s="80" customFormat="1" ht="60.75" customHeight="1" x14ac:dyDescent="0.3">
      <c r="A4" s="294" t="s">
        <v>242</v>
      </c>
      <c r="B4" s="294"/>
      <c r="C4" s="133" t="s">
        <v>164</v>
      </c>
      <c r="D4" s="133" t="s">
        <v>165</v>
      </c>
      <c r="E4" s="133" t="s">
        <v>166</v>
      </c>
      <c r="F4" s="133" t="s">
        <v>167</v>
      </c>
      <c r="G4" s="134" t="s">
        <v>168</v>
      </c>
    </row>
    <row r="5" spans="1:7" s="82" customFormat="1" ht="60.75" customHeight="1" x14ac:dyDescent="0.3">
      <c r="A5" s="295" t="s">
        <v>243</v>
      </c>
      <c r="B5" s="295"/>
      <c r="C5" s="131" t="s">
        <v>204</v>
      </c>
      <c r="D5" s="131" t="s">
        <v>205</v>
      </c>
      <c r="E5" s="131" t="s">
        <v>206</v>
      </c>
      <c r="F5" s="131" t="s">
        <v>207</v>
      </c>
      <c r="G5" s="132" t="s">
        <v>203</v>
      </c>
    </row>
    <row r="6" spans="1:7" x14ac:dyDescent="0.35">
      <c r="A6" s="54" t="s">
        <v>339</v>
      </c>
      <c r="B6" s="54" t="s">
        <v>141</v>
      </c>
      <c r="C6" s="63">
        <v>0</v>
      </c>
      <c r="D6" s="63">
        <v>15.88037914956667</v>
      </c>
      <c r="E6" s="63">
        <v>-1.0171497293398715</v>
      </c>
      <c r="F6" s="63">
        <v>0</v>
      </c>
      <c r="G6" s="63">
        <v>0</v>
      </c>
    </row>
    <row r="7" spans="1:7" x14ac:dyDescent="0.35">
      <c r="A7" s="54" t="s">
        <v>270</v>
      </c>
      <c r="B7" s="54" t="s">
        <v>269</v>
      </c>
      <c r="C7" s="63">
        <v>10.839630366589081</v>
      </c>
      <c r="D7" s="63">
        <v>20.828241659545085</v>
      </c>
      <c r="E7" s="63">
        <v>-0.96128194505858633</v>
      </c>
      <c r="F7" s="63">
        <v>0</v>
      </c>
      <c r="G7" s="63">
        <v>0</v>
      </c>
    </row>
    <row r="8" spans="1:7" x14ac:dyDescent="0.35">
      <c r="A8" s="54" t="s">
        <v>281</v>
      </c>
      <c r="B8" s="54" t="s">
        <v>282</v>
      </c>
      <c r="C8" s="63">
        <v>15.229996131053118</v>
      </c>
      <c r="D8" s="63">
        <v>19.816554059970528</v>
      </c>
      <c r="E8" s="63">
        <v>0</v>
      </c>
      <c r="F8" s="63">
        <v>0</v>
      </c>
      <c r="G8" s="63">
        <v>0</v>
      </c>
    </row>
    <row r="9" spans="1:7" x14ac:dyDescent="0.35">
      <c r="A9" s="179" t="s">
        <v>326</v>
      </c>
      <c r="B9" s="179" t="s">
        <v>325</v>
      </c>
      <c r="C9" s="63">
        <v>6.0914066475747619</v>
      </c>
      <c r="D9" s="63">
        <v>14.833576020986836</v>
      </c>
      <c r="E9" s="63">
        <v>0</v>
      </c>
      <c r="F9" s="63">
        <v>0</v>
      </c>
      <c r="G9" s="63">
        <v>0</v>
      </c>
    </row>
    <row r="10" spans="1:7" x14ac:dyDescent="0.35">
      <c r="A10" s="179" t="s">
        <v>327</v>
      </c>
      <c r="B10" s="179" t="s">
        <v>328</v>
      </c>
      <c r="C10" s="63">
        <v>7.5532160917922564</v>
      </c>
      <c r="D10" s="63">
        <v>15.05070573476462</v>
      </c>
      <c r="E10" s="63">
        <v>0</v>
      </c>
      <c r="F10" s="63">
        <v>0</v>
      </c>
      <c r="G10" s="63">
        <v>0</v>
      </c>
    </row>
    <row r="11" spans="1:7" x14ac:dyDescent="0.35">
      <c r="A11" s="179" t="s">
        <v>329</v>
      </c>
      <c r="B11" s="179" t="s">
        <v>330</v>
      </c>
      <c r="C11" s="63">
        <v>0</v>
      </c>
      <c r="D11" s="63">
        <v>0</v>
      </c>
      <c r="E11" s="63">
        <v>0</v>
      </c>
      <c r="F11" s="63">
        <v>0</v>
      </c>
      <c r="G11" s="63">
        <v>0</v>
      </c>
    </row>
    <row r="12" spans="1:7" x14ac:dyDescent="0.35">
      <c r="A12" s="179" t="s">
        <v>340</v>
      </c>
      <c r="B12" s="179" t="s">
        <v>282</v>
      </c>
      <c r="C12" s="63">
        <v>0</v>
      </c>
      <c r="D12" s="63">
        <v>3.7834346622673114</v>
      </c>
      <c r="E12" s="63">
        <v>0</v>
      </c>
      <c r="F12" s="63">
        <v>0</v>
      </c>
      <c r="G12" s="63">
        <v>0</v>
      </c>
    </row>
    <row r="13" spans="1:7" x14ac:dyDescent="0.35">
      <c r="A13" s="179" t="s">
        <v>341</v>
      </c>
      <c r="B13" s="179" t="s">
        <v>342</v>
      </c>
      <c r="C13" s="63">
        <v>0</v>
      </c>
      <c r="D13" s="63">
        <v>0</v>
      </c>
      <c r="E13" s="63">
        <v>-4.8539388748195886</v>
      </c>
      <c r="F13" s="63">
        <v>0</v>
      </c>
      <c r="G13" s="63">
        <v>0</v>
      </c>
    </row>
    <row r="14" spans="1:7" x14ac:dyDescent="0.35">
      <c r="A14" s="179" t="s">
        <v>344</v>
      </c>
      <c r="B14" s="179" t="s">
        <v>345</v>
      </c>
      <c r="C14" s="63">
        <v>0</v>
      </c>
      <c r="D14" s="63">
        <v>0</v>
      </c>
      <c r="E14" s="63">
        <v>-27.077562811037055</v>
      </c>
      <c r="F14" s="63">
        <v>-22.247375880933905</v>
      </c>
      <c r="G14" s="63">
        <v>0</v>
      </c>
    </row>
    <row r="15" spans="1:7" x14ac:dyDescent="0.35">
      <c r="A15" s="179" t="s">
        <v>358</v>
      </c>
      <c r="B15" s="179" t="s">
        <v>359</v>
      </c>
      <c r="C15" s="63">
        <v>0</v>
      </c>
      <c r="D15" s="63">
        <v>0</v>
      </c>
      <c r="E15" s="63">
        <v>6.3081973473808741</v>
      </c>
      <c r="F15" s="63">
        <v>6.3081973473808741</v>
      </c>
      <c r="G15" s="63">
        <v>-4.6392446430836927</v>
      </c>
    </row>
    <row r="16" spans="1:7" x14ac:dyDescent="0.35">
      <c r="A16" s="179" t="s">
        <v>360</v>
      </c>
      <c r="B16" s="179" t="s">
        <v>361</v>
      </c>
      <c r="C16" s="63">
        <v>0</v>
      </c>
      <c r="D16" s="63">
        <v>0</v>
      </c>
      <c r="E16" s="63">
        <v>6.0985115869972448</v>
      </c>
      <c r="F16" s="63">
        <v>6.0985115869972448</v>
      </c>
      <c r="G16" s="63">
        <v>0</v>
      </c>
    </row>
    <row r="17" spans="1:7" x14ac:dyDescent="0.35">
      <c r="A17" s="179" t="s">
        <v>364</v>
      </c>
      <c r="B17" s="179" t="s">
        <v>365</v>
      </c>
      <c r="C17" s="63">
        <v>0</v>
      </c>
      <c r="D17" s="63">
        <v>10.766263650083147</v>
      </c>
      <c r="E17" s="63">
        <v>7.0300586717393756</v>
      </c>
      <c r="F17" s="63">
        <v>10.766263650083147</v>
      </c>
      <c r="G17" s="63">
        <v>0</v>
      </c>
    </row>
    <row r="18" spans="1:7" x14ac:dyDescent="0.35">
      <c r="A18" s="179" t="s">
        <v>367</v>
      </c>
      <c r="B18" s="179" t="s">
        <v>368</v>
      </c>
      <c r="C18" s="63">
        <v>0</v>
      </c>
      <c r="D18" s="63">
        <v>0</v>
      </c>
      <c r="E18" s="63">
        <v>10.810401320665477</v>
      </c>
      <c r="F18" s="63">
        <v>10.810401320665477</v>
      </c>
      <c r="G18" s="63">
        <v>0</v>
      </c>
    </row>
    <row r="19" spans="1:7" x14ac:dyDescent="0.35">
      <c r="A19" s="179" t="s">
        <v>380</v>
      </c>
      <c r="B19" s="179" t="s">
        <v>381</v>
      </c>
      <c r="C19" s="63">
        <v>0</v>
      </c>
      <c r="D19" s="63">
        <v>8.5019907471794163</v>
      </c>
      <c r="E19" s="63">
        <v>0</v>
      </c>
      <c r="F19" s="63">
        <v>4.7461431196454438</v>
      </c>
      <c r="G19" s="63">
        <v>0</v>
      </c>
    </row>
    <row r="20" spans="1:7" x14ac:dyDescent="0.35">
      <c r="A20" s="179" t="s">
        <v>450</v>
      </c>
      <c r="B20" s="179" t="s">
        <v>451</v>
      </c>
      <c r="C20" s="63">
        <v>0</v>
      </c>
      <c r="D20" s="63">
        <v>7.6032370035642218</v>
      </c>
      <c r="E20" s="63">
        <v>5.3822213727443291</v>
      </c>
      <c r="F20" s="63">
        <v>-2.55613593967316</v>
      </c>
      <c r="G20" s="63">
        <v>0</v>
      </c>
    </row>
    <row r="21" spans="1:7" x14ac:dyDescent="0.35">
      <c r="A21" s="179" t="s">
        <v>452</v>
      </c>
      <c r="B21" s="179" t="s">
        <v>453</v>
      </c>
      <c r="C21" s="63">
        <v>0</v>
      </c>
      <c r="D21" s="63">
        <v>2.4864858506460257</v>
      </c>
      <c r="E21" s="63">
        <v>0</v>
      </c>
      <c r="F21" s="63">
        <v>0</v>
      </c>
      <c r="G21" s="63">
        <v>0</v>
      </c>
    </row>
    <row r="22" spans="1:7" x14ac:dyDescent="0.35">
      <c r="A22" s="179" t="s">
        <v>455</v>
      </c>
      <c r="B22" s="179" t="s">
        <v>456</v>
      </c>
      <c r="C22" s="63">
        <v>-0.97273140102682198</v>
      </c>
      <c r="D22" s="63">
        <v>11.460323909858401</v>
      </c>
      <c r="E22" s="63">
        <v>4.0747462161462238</v>
      </c>
      <c r="F22" s="63">
        <v>9.0348548822372248</v>
      </c>
      <c r="G22" s="63">
        <v>0</v>
      </c>
    </row>
    <row r="23" spans="1:7" x14ac:dyDescent="0.35">
      <c r="A23" s="179" t="s">
        <v>457</v>
      </c>
      <c r="B23" s="179" t="s">
        <v>458</v>
      </c>
      <c r="C23" s="63">
        <v>1.5344916031702256</v>
      </c>
      <c r="D23" s="63">
        <v>6.3045455508492454</v>
      </c>
      <c r="E23" s="63">
        <v>-17.969104627523272</v>
      </c>
      <c r="F23" s="63">
        <v>-16.951817858476076</v>
      </c>
      <c r="G23" s="63">
        <v>0</v>
      </c>
    </row>
    <row r="24" spans="1:7" x14ac:dyDescent="0.35">
      <c r="A24" s="179" t="s">
        <v>470</v>
      </c>
      <c r="B24" s="179" t="s">
        <v>471</v>
      </c>
      <c r="C24" s="63">
        <v>10.805482867631323</v>
      </c>
      <c r="D24" s="63">
        <v>20.634401180960595</v>
      </c>
      <c r="E24" s="63">
        <v>-8.6315072699658444</v>
      </c>
      <c r="F24" s="63">
        <v>-8.6315072699658444</v>
      </c>
      <c r="G24" s="63">
        <v>0</v>
      </c>
    </row>
    <row r="25" spans="1:7" x14ac:dyDescent="0.35">
      <c r="A25" s="179" t="s">
        <v>472</v>
      </c>
      <c r="B25" s="179" t="s">
        <v>473</v>
      </c>
      <c r="C25" s="63">
        <v>-9.3478954327169888</v>
      </c>
      <c r="D25" s="63">
        <v>18.167896481848423</v>
      </c>
      <c r="E25" s="63">
        <v>-2.4516509222089899</v>
      </c>
      <c r="F25" s="63">
        <v>5.5816860312159919</v>
      </c>
      <c r="G25" s="63">
        <v>0</v>
      </c>
    </row>
    <row r="26" spans="1:7" x14ac:dyDescent="0.35">
      <c r="A26" s="179" t="s">
        <v>476</v>
      </c>
      <c r="B26" s="179" t="s">
        <v>477</v>
      </c>
      <c r="C26" s="63">
        <v>0</v>
      </c>
      <c r="D26" s="63">
        <v>4.6193428057344601</v>
      </c>
      <c r="E26" s="63">
        <v>-2.5246251300932112</v>
      </c>
      <c r="F26" s="63">
        <v>-2.5246251300932112</v>
      </c>
      <c r="G26" s="63">
        <v>7.6423336171540273</v>
      </c>
    </row>
    <row r="27" spans="1:7" x14ac:dyDescent="0.35">
      <c r="A27" s="179" t="s">
        <v>478</v>
      </c>
      <c r="B27" s="179" t="s">
        <v>479</v>
      </c>
      <c r="C27" s="63">
        <v>-5.9849600345476048</v>
      </c>
      <c r="D27" s="63">
        <v>14.518363684015268</v>
      </c>
      <c r="E27" s="63">
        <v>-0.85559586988801972</v>
      </c>
      <c r="F27" s="63">
        <v>-2.5105007876650576</v>
      </c>
      <c r="G27" s="63">
        <v>0</v>
      </c>
    </row>
    <row r="28" spans="1:7" x14ac:dyDescent="0.35">
      <c r="A28" s="179" t="s">
        <v>486</v>
      </c>
      <c r="B28" s="179" t="s">
        <v>487</v>
      </c>
      <c r="C28" s="63">
        <v>0</v>
      </c>
      <c r="D28" s="63">
        <v>4.3561453990612105</v>
      </c>
      <c r="E28" s="63">
        <v>0</v>
      </c>
      <c r="F28" s="63">
        <v>0</v>
      </c>
      <c r="G28" s="63">
        <v>0</v>
      </c>
    </row>
    <row r="29" spans="1:7" x14ac:dyDescent="0.35">
      <c r="A29" s="179" t="s">
        <v>488</v>
      </c>
      <c r="B29" s="179" t="s">
        <v>489</v>
      </c>
      <c r="C29" s="63">
        <v>0</v>
      </c>
      <c r="D29" s="63">
        <v>5.4364830951139052</v>
      </c>
      <c r="E29" s="63">
        <v>0</v>
      </c>
      <c r="F29" s="63">
        <v>3.670624316026422</v>
      </c>
      <c r="G29" s="63">
        <v>0</v>
      </c>
    </row>
    <row r="30" spans="1:7" x14ac:dyDescent="0.35">
      <c r="A30" s="179" t="s">
        <v>491</v>
      </c>
      <c r="B30" s="179" t="s">
        <v>492</v>
      </c>
      <c r="C30" s="63">
        <v>0</v>
      </c>
      <c r="D30" s="63">
        <v>1.7882232156486835</v>
      </c>
      <c r="E30" s="63">
        <v>0</v>
      </c>
      <c r="F30" s="63">
        <v>-9.7711997842158969</v>
      </c>
      <c r="G30" s="63">
        <v>0</v>
      </c>
    </row>
    <row r="31" spans="1:7" x14ac:dyDescent="0.35">
      <c r="A31" s="179" t="s">
        <v>496</v>
      </c>
      <c r="B31" s="179" t="s">
        <v>497</v>
      </c>
      <c r="C31" s="63">
        <v>0</v>
      </c>
      <c r="D31" s="63">
        <v>0</v>
      </c>
      <c r="E31" s="63">
        <v>0</v>
      </c>
      <c r="F31" s="63">
        <v>-9.7123492379442755</v>
      </c>
      <c r="G31" s="63">
        <v>0</v>
      </c>
    </row>
    <row r="32" spans="1:7" x14ac:dyDescent="0.35">
      <c r="A32" s="179"/>
      <c r="B32" s="179"/>
    </row>
    <row r="33" spans="1:8" s="59" customFormat="1" x14ac:dyDescent="0.35">
      <c r="A33" s="59" t="s">
        <v>251</v>
      </c>
      <c r="B33" s="86"/>
      <c r="C33" s="56"/>
      <c r="D33" s="56"/>
      <c r="E33" s="56"/>
      <c r="F33" s="56"/>
      <c r="G33" s="56"/>
      <c r="H33" s="56"/>
    </row>
    <row r="34" spans="1:8" s="70" customFormat="1" x14ac:dyDescent="0.35">
      <c r="A34" s="70" t="s">
        <v>193</v>
      </c>
    </row>
  </sheetData>
  <mergeCells count="2">
    <mergeCell ref="A4:B4"/>
    <mergeCell ref="A5:B5"/>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10" zoomScale="80" zoomScaleNormal="80" workbookViewId="0">
      <selection activeCell="M37" sqref="M37"/>
    </sheetView>
  </sheetViews>
  <sheetFormatPr defaultRowHeight="15" x14ac:dyDescent="0.3"/>
  <cols>
    <col min="1" max="2" width="9.140625" style="81"/>
    <col min="3" max="3" width="12.5703125" style="81" customWidth="1"/>
    <col min="4" max="4" width="8.28515625" style="81" customWidth="1"/>
    <col min="5" max="5" width="11.5703125" style="81" customWidth="1"/>
    <col min="6" max="6" width="13" style="81" customWidth="1"/>
    <col min="7" max="7" width="9.140625" style="81"/>
    <col min="8" max="9" width="13.85546875" style="81" customWidth="1"/>
    <col min="10" max="10" width="11.42578125" style="81" customWidth="1"/>
    <col min="11" max="11" width="10.85546875" style="81" customWidth="1"/>
    <col min="12" max="12" width="10" style="81" customWidth="1"/>
    <col min="13" max="13" width="13.85546875" style="81" customWidth="1"/>
    <col min="14" max="14" width="9.140625" style="81"/>
    <col min="15" max="15" width="7.7109375" style="81" customWidth="1"/>
    <col min="16" max="16384" width="9.140625" style="81"/>
  </cols>
  <sheetData>
    <row r="1" spans="1:17" x14ac:dyDescent="0.3">
      <c r="A1" s="32" t="s">
        <v>433</v>
      </c>
      <c r="B1" s="32"/>
      <c r="C1" s="32"/>
      <c r="D1" s="32"/>
      <c r="E1" s="32"/>
      <c r="F1" s="32"/>
      <c r="G1" s="32"/>
      <c r="H1" s="32"/>
      <c r="I1" s="32"/>
      <c r="J1" s="32"/>
      <c r="K1" s="32"/>
      <c r="L1" s="32"/>
      <c r="M1" s="32"/>
    </row>
    <row r="2" spans="1:17" x14ac:dyDescent="0.3">
      <c r="A2" s="34" t="s">
        <v>434</v>
      </c>
      <c r="B2" s="34"/>
      <c r="C2" s="34"/>
      <c r="D2" s="34"/>
      <c r="E2" s="34"/>
      <c r="F2" s="34"/>
      <c r="G2" s="34"/>
      <c r="H2" s="34"/>
      <c r="I2" s="34"/>
      <c r="J2" s="34"/>
      <c r="K2" s="34"/>
      <c r="L2" s="34"/>
      <c r="M2" s="34"/>
    </row>
    <row r="3" spans="1:17" x14ac:dyDescent="0.3">
      <c r="A3" s="34"/>
      <c r="B3" s="34"/>
      <c r="C3" s="34"/>
      <c r="D3" s="206"/>
      <c r="E3" s="34"/>
      <c r="F3" s="34"/>
      <c r="G3" s="34"/>
      <c r="H3" s="34"/>
      <c r="I3" s="34"/>
      <c r="J3" s="34"/>
      <c r="K3" s="34"/>
      <c r="L3" s="34"/>
      <c r="M3" s="34"/>
    </row>
    <row r="4" spans="1:17" x14ac:dyDescent="0.3">
      <c r="A4" s="32"/>
      <c r="B4" s="33"/>
      <c r="C4" s="33"/>
      <c r="D4" s="54"/>
      <c r="E4" s="33"/>
      <c r="F4" s="33"/>
      <c r="G4" s="33"/>
      <c r="H4" s="33"/>
      <c r="I4" s="33"/>
      <c r="J4" s="33"/>
      <c r="K4" s="33"/>
      <c r="L4" s="33"/>
      <c r="M4" s="33"/>
    </row>
    <row r="5" spans="1:17" ht="28.5" customHeight="1" x14ac:dyDescent="0.4">
      <c r="A5" s="296" t="s">
        <v>242</v>
      </c>
      <c r="B5" s="296"/>
      <c r="C5" s="299" t="s">
        <v>386</v>
      </c>
      <c r="D5" s="54"/>
      <c r="E5" s="297" t="s">
        <v>385</v>
      </c>
      <c r="F5" s="297"/>
      <c r="G5" s="297"/>
      <c r="H5" s="297"/>
      <c r="I5" s="297"/>
      <c r="J5" s="297"/>
      <c r="K5" s="297"/>
      <c r="L5" s="297"/>
      <c r="M5" s="297"/>
      <c r="N5" s="297"/>
    </row>
    <row r="6" spans="1:17" ht="17.25" customHeight="1" x14ac:dyDescent="0.35">
      <c r="A6" s="296"/>
      <c r="B6" s="296"/>
      <c r="C6" s="299"/>
      <c r="D6" s="207"/>
      <c r="E6" s="341" t="s">
        <v>389</v>
      </c>
      <c r="F6" s="341"/>
      <c r="G6" s="341"/>
      <c r="H6" s="341" t="s">
        <v>393</v>
      </c>
      <c r="I6" s="341"/>
      <c r="J6" s="341"/>
      <c r="K6" s="342" t="s">
        <v>396</v>
      </c>
      <c r="L6" s="342"/>
      <c r="M6" s="342"/>
      <c r="N6" s="343" t="s">
        <v>142</v>
      </c>
    </row>
    <row r="7" spans="1:17" ht="63" x14ac:dyDescent="0.3">
      <c r="A7" s="296"/>
      <c r="B7" s="296"/>
      <c r="C7" s="299"/>
      <c r="D7" s="208"/>
      <c r="E7" s="163" t="s">
        <v>390</v>
      </c>
      <c r="F7" s="163" t="s">
        <v>391</v>
      </c>
      <c r="G7" s="163" t="s">
        <v>392</v>
      </c>
      <c r="H7" s="163" t="s">
        <v>394</v>
      </c>
      <c r="I7" s="163" t="s">
        <v>438</v>
      </c>
      <c r="J7" s="163" t="s">
        <v>395</v>
      </c>
      <c r="K7" s="163" t="s">
        <v>397</v>
      </c>
      <c r="L7" s="213" t="s">
        <v>398</v>
      </c>
      <c r="M7" s="213" t="s">
        <v>436</v>
      </c>
      <c r="N7" s="343"/>
    </row>
    <row r="8" spans="1:17" ht="25.5" customHeight="1" x14ac:dyDescent="0.3">
      <c r="A8" s="304" t="s">
        <v>243</v>
      </c>
      <c r="B8" s="305"/>
      <c r="C8" s="301" t="s">
        <v>382</v>
      </c>
      <c r="D8" s="208"/>
      <c r="E8" s="298" t="s">
        <v>417</v>
      </c>
      <c r="F8" s="298"/>
      <c r="G8" s="298"/>
      <c r="H8" s="298"/>
      <c r="I8" s="298"/>
      <c r="J8" s="298"/>
      <c r="K8" s="298"/>
      <c r="L8" s="298"/>
      <c r="M8" s="298"/>
      <c r="N8" s="298"/>
    </row>
    <row r="9" spans="1:17" ht="17.25" customHeight="1" x14ac:dyDescent="0.3">
      <c r="A9" s="276"/>
      <c r="B9" s="277"/>
      <c r="C9" s="302"/>
      <c r="D9" s="209"/>
      <c r="E9" s="308" t="s">
        <v>403</v>
      </c>
      <c r="F9" s="308"/>
      <c r="G9" s="308"/>
      <c r="H9" s="309" t="s">
        <v>404</v>
      </c>
      <c r="I9" s="309"/>
      <c r="J9" s="309"/>
      <c r="K9" s="310" t="s">
        <v>405</v>
      </c>
      <c r="L9" s="310"/>
      <c r="M9" s="310"/>
      <c r="N9" s="306" t="s">
        <v>406</v>
      </c>
    </row>
    <row r="10" spans="1:17" ht="63" x14ac:dyDescent="0.3">
      <c r="A10" s="276"/>
      <c r="B10" s="277"/>
      <c r="C10" s="303"/>
      <c r="D10" s="210"/>
      <c r="E10" s="214" t="s">
        <v>407</v>
      </c>
      <c r="F10" s="214" t="s">
        <v>408</v>
      </c>
      <c r="G10" s="214" t="s">
        <v>409</v>
      </c>
      <c r="H10" s="214" t="s">
        <v>412</v>
      </c>
      <c r="I10" s="214" t="s">
        <v>435</v>
      </c>
      <c r="J10" s="214" t="s">
        <v>411</v>
      </c>
      <c r="K10" s="214" t="s">
        <v>410</v>
      </c>
      <c r="L10" s="214" t="s">
        <v>418</v>
      </c>
      <c r="M10" s="215" t="s">
        <v>437</v>
      </c>
      <c r="N10" s="307"/>
    </row>
    <row r="11" spans="1:17" x14ac:dyDescent="0.3">
      <c r="A11" s="54" t="s">
        <v>339</v>
      </c>
      <c r="B11" s="54" t="s">
        <v>141</v>
      </c>
      <c r="C11" s="114">
        <v>-2.4957329627190656</v>
      </c>
      <c r="D11" s="63"/>
      <c r="E11" s="114">
        <v>-6.9902945266289596</v>
      </c>
      <c r="F11" s="114">
        <v>-1.2962159273980176</v>
      </c>
      <c r="G11" s="114">
        <v>2.8378339644163266</v>
      </c>
      <c r="H11" s="114">
        <v>12.133838346719347</v>
      </c>
      <c r="I11" s="114">
        <v>10.313154111642893</v>
      </c>
      <c r="J11" s="114">
        <v>10.631751804074209</v>
      </c>
      <c r="K11" s="114">
        <v>10.621924817828681</v>
      </c>
      <c r="L11" s="114">
        <v>0.89011242880717534</v>
      </c>
      <c r="M11" s="114">
        <v>-2.9009330767843773</v>
      </c>
      <c r="N11" s="114">
        <v>0</v>
      </c>
      <c r="P11" s="114"/>
      <c r="Q11" s="216"/>
    </row>
    <row r="12" spans="1:17" x14ac:dyDescent="0.3">
      <c r="A12" s="54" t="s">
        <v>270</v>
      </c>
      <c r="B12" s="54" t="s">
        <v>269</v>
      </c>
      <c r="C12" s="114">
        <v>-1.517113768509506</v>
      </c>
      <c r="D12" s="63"/>
      <c r="E12" s="114">
        <v>-15.895598526090893</v>
      </c>
      <c r="F12" s="114">
        <v>-13.2787042727592</v>
      </c>
      <c r="G12" s="114">
        <v>-2.7933010124959372</v>
      </c>
      <c r="H12" s="114">
        <v>4.3110584146893327</v>
      </c>
      <c r="I12" s="114">
        <v>3.8040705679971012</v>
      </c>
      <c r="J12" s="114">
        <v>10.677819655405742</v>
      </c>
      <c r="K12" s="114">
        <v>2.5006040832963037</v>
      </c>
      <c r="L12" s="114">
        <v>0.69697106589888547</v>
      </c>
      <c r="M12" s="114">
        <v>0.62031248956727003</v>
      </c>
      <c r="N12" s="114">
        <v>0</v>
      </c>
      <c r="P12" s="114"/>
      <c r="Q12" s="216"/>
    </row>
    <row r="13" spans="1:17" x14ac:dyDescent="0.3">
      <c r="A13" s="54" t="s">
        <v>281</v>
      </c>
      <c r="B13" s="54" t="s">
        <v>282</v>
      </c>
      <c r="C13" s="114">
        <v>-4.1472295369737848</v>
      </c>
      <c r="D13" s="63"/>
      <c r="E13" s="114">
        <v>1.8002766300008295</v>
      </c>
      <c r="F13" s="114">
        <v>0.10201037604573937</v>
      </c>
      <c r="G13" s="114">
        <v>0</v>
      </c>
      <c r="H13" s="114">
        <v>1.5201590183191298</v>
      </c>
      <c r="I13" s="114">
        <v>3.6577536642178465</v>
      </c>
      <c r="J13" s="114">
        <v>15.012329765291259</v>
      </c>
      <c r="K13" s="114">
        <v>8.716516769132296</v>
      </c>
      <c r="L13" s="114">
        <v>-1.0000268369712573</v>
      </c>
      <c r="M13" s="114">
        <v>1.0205729591753476</v>
      </c>
      <c r="N13" s="114">
        <v>0</v>
      </c>
      <c r="P13" s="114"/>
      <c r="Q13" s="216"/>
    </row>
    <row r="14" spans="1:17" x14ac:dyDescent="0.3">
      <c r="A14" s="54" t="s">
        <v>326</v>
      </c>
      <c r="B14" s="54" t="s">
        <v>325</v>
      </c>
      <c r="C14" s="114">
        <v>-14.497246332601112</v>
      </c>
      <c r="D14" s="63"/>
      <c r="E14" s="114">
        <v>11.245017953897184</v>
      </c>
      <c r="F14" s="114">
        <v>-1.9369367282520744</v>
      </c>
      <c r="G14" s="114">
        <v>0</v>
      </c>
      <c r="H14" s="114">
        <v>-2.7773273662818347</v>
      </c>
      <c r="I14" s="114">
        <v>6.3241486213013003</v>
      </c>
      <c r="J14" s="114">
        <v>14.800246560202455</v>
      </c>
      <c r="K14" s="114">
        <v>3.4239361300264135</v>
      </c>
      <c r="L14" s="114">
        <v>-3.9105409119353856</v>
      </c>
      <c r="M14" s="114">
        <v>0.79531583131271866</v>
      </c>
      <c r="N14" s="114">
        <v>0</v>
      </c>
      <c r="P14" s="114"/>
      <c r="Q14" s="216"/>
    </row>
    <row r="15" spans="1:17" x14ac:dyDescent="0.3">
      <c r="A15" s="54" t="s">
        <v>327</v>
      </c>
      <c r="B15" s="54" t="s">
        <v>328</v>
      </c>
      <c r="C15" s="114">
        <v>5.0016896803846089</v>
      </c>
      <c r="D15" s="114"/>
      <c r="E15" s="114">
        <v>7.1585899708540452</v>
      </c>
      <c r="F15" s="114">
        <v>-0.59815098163534985</v>
      </c>
      <c r="G15" s="114">
        <v>0</v>
      </c>
      <c r="H15" s="114">
        <v>8.5981658333778341</v>
      </c>
      <c r="I15" s="114">
        <v>3.5964761529932243</v>
      </c>
      <c r="J15" s="114">
        <v>15.266388986230671</v>
      </c>
      <c r="K15" s="114">
        <v>-0.59815098163534985</v>
      </c>
      <c r="L15" s="114">
        <v>5.6346420665233126</v>
      </c>
      <c r="M15" s="114">
        <v>-3.2802194946093479</v>
      </c>
      <c r="N15" s="114">
        <v>0</v>
      </c>
      <c r="P15" s="114"/>
      <c r="Q15" s="216"/>
    </row>
    <row r="16" spans="1:17" x14ac:dyDescent="0.3">
      <c r="A16" s="54" t="s">
        <v>329</v>
      </c>
      <c r="B16" s="54" t="s">
        <v>330</v>
      </c>
      <c r="C16" s="114">
        <v>1.1503533151792924</v>
      </c>
      <c r="D16" s="114"/>
      <c r="E16" s="114">
        <v>11.493798672044809</v>
      </c>
      <c r="F16" s="114">
        <v>3.951570198765165</v>
      </c>
      <c r="G16" s="114">
        <v>7.7226844354049877</v>
      </c>
      <c r="H16" s="114">
        <v>2.4395716172017479</v>
      </c>
      <c r="I16" s="114">
        <v>-6.9878473033310886</v>
      </c>
      <c r="J16" s="114">
        <v>0</v>
      </c>
      <c r="K16" s="114">
        <v>3.951570198765165</v>
      </c>
      <c r="L16" s="114">
        <v>16.829938638800343</v>
      </c>
      <c r="M16" s="114">
        <v>-3.2167330666912659</v>
      </c>
      <c r="N16" s="114">
        <v>0</v>
      </c>
      <c r="P16" s="114"/>
      <c r="Q16" s="216"/>
    </row>
    <row r="17" spans="1:17" x14ac:dyDescent="0.3">
      <c r="A17" s="54" t="s">
        <v>340</v>
      </c>
      <c r="B17" s="54" t="s">
        <v>282</v>
      </c>
      <c r="C17" s="114">
        <v>-0.81974789099006085</v>
      </c>
      <c r="D17" s="114"/>
      <c r="E17" s="114">
        <v>14.857148460226773</v>
      </c>
      <c r="F17" s="114">
        <v>0.81266683450980404</v>
      </c>
      <c r="G17" s="114">
        <v>0.81266683450980404</v>
      </c>
      <c r="H17" s="114">
        <v>7.290279135692149</v>
      </c>
      <c r="I17" s="114">
        <v>-0.54462851167613868</v>
      </c>
      <c r="J17" s="114">
        <v>0</v>
      </c>
      <c r="K17" s="114">
        <v>7.8349076473682882</v>
      </c>
      <c r="L17" s="114">
        <v>15.889077339454868</v>
      </c>
      <c r="M17" s="114">
        <v>14.531781993268925</v>
      </c>
      <c r="N17" s="114">
        <v>0</v>
      </c>
      <c r="P17" s="114"/>
      <c r="Q17" s="216"/>
    </row>
    <row r="18" spans="1:17" x14ac:dyDescent="0.3">
      <c r="A18" s="54" t="s">
        <v>341</v>
      </c>
      <c r="B18" s="54" t="s">
        <v>342</v>
      </c>
      <c r="C18" s="114">
        <v>4.8539388748195886</v>
      </c>
      <c r="D18" s="114"/>
      <c r="E18" s="114">
        <v>0.54361130811080915</v>
      </c>
      <c r="F18" s="114">
        <v>-3.8207800922522761</v>
      </c>
      <c r="G18" s="114">
        <v>-3.8207800922522761</v>
      </c>
      <c r="H18" s="114">
        <v>2.0229979124485031</v>
      </c>
      <c r="I18" s="114">
        <v>1.0331587825673125</v>
      </c>
      <c r="J18" s="114">
        <v>0</v>
      </c>
      <c r="K18" s="114">
        <v>-4.3762224444253439</v>
      </c>
      <c r="L18" s="114">
        <v>4.8539388748195886</v>
      </c>
      <c r="M18" s="114">
        <v>0</v>
      </c>
      <c r="N18" s="114">
        <v>0</v>
      </c>
      <c r="P18" s="114"/>
      <c r="Q18" s="216"/>
    </row>
    <row r="19" spans="1:17" x14ac:dyDescent="0.3">
      <c r="A19" s="54" t="s">
        <v>344</v>
      </c>
      <c r="B19" s="54" t="s">
        <v>345</v>
      </c>
      <c r="C19" s="114">
        <v>17.885478963420187</v>
      </c>
      <c r="D19" s="114"/>
      <c r="E19" s="114">
        <v>-0.63230381939923763</v>
      </c>
      <c r="F19" s="114">
        <v>-26.083488359277844</v>
      </c>
      <c r="G19" s="114">
        <v>-3.83611247834394</v>
      </c>
      <c r="H19" s="114">
        <v>22.502503270119373</v>
      </c>
      <c r="I19" s="114">
        <v>1.353161386976522</v>
      </c>
      <c r="J19" s="114">
        <v>0</v>
      </c>
      <c r="K19" s="114">
        <v>-3.83611247834394</v>
      </c>
      <c r="L19" s="114">
        <v>-3.83611247834394</v>
      </c>
      <c r="M19" s="114">
        <v>0</v>
      </c>
      <c r="N19" s="114">
        <v>0</v>
      </c>
      <c r="P19" s="114"/>
      <c r="Q19" s="216"/>
    </row>
    <row r="20" spans="1:17" x14ac:dyDescent="0.3">
      <c r="A20" s="54" t="s">
        <v>358</v>
      </c>
      <c r="B20" s="54" t="s">
        <v>359</v>
      </c>
      <c r="C20" s="114">
        <v>9.9439389458543044</v>
      </c>
      <c r="D20" s="114"/>
      <c r="E20" s="114">
        <v>-2.3846542376653561</v>
      </c>
      <c r="F20" s="114">
        <v>-25.758971349098136</v>
      </c>
      <c r="G20" s="114">
        <v>-8.8025592002740005</v>
      </c>
      <c r="H20" s="114">
        <v>-25.812695308186957</v>
      </c>
      <c r="I20" s="114">
        <v>-24.279538218594489</v>
      </c>
      <c r="J20" s="114">
        <v>0</v>
      </c>
      <c r="K20" s="114">
        <v>0.77515727491468889</v>
      </c>
      <c r="L20" s="114">
        <v>1.5672988117295112</v>
      </c>
      <c r="M20" s="114">
        <v>0.77515727491468889</v>
      </c>
      <c r="N20" s="114">
        <v>0</v>
      </c>
      <c r="P20" s="114"/>
      <c r="Q20" s="216"/>
    </row>
    <row r="21" spans="1:17" x14ac:dyDescent="0.3">
      <c r="A21" s="54" t="s">
        <v>360</v>
      </c>
      <c r="B21" s="54" t="s">
        <v>361</v>
      </c>
      <c r="C21" s="114">
        <v>14.099308987877993</v>
      </c>
      <c r="D21" s="114"/>
      <c r="E21" s="114">
        <v>1.0122587581170341</v>
      </c>
      <c r="F21" s="114">
        <v>-20.584849351585092</v>
      </c>
      <c r="G21" s="114">
        <v>-5.029988070667395</v>
      </c>
      <c r="H21" s="114">
        <v>-14.973693743887951</v>
      </c>
      <c r="I21" s="114">
        <v>-16.888910525570182</v>
      </c>
      <c r="J21" s="114">
        <v>0</v>
      </c>
      <c r="K21" s="114">
        <v>0.84669326535238199</v>
      </c>
      <c r="L21" s="114">
        <v>9.4082400519857625</v>
      </c>
      <c r="M21" s="114">
        <v>0</v>
      </c>
      <c r="N21" s="114">
        <v>0</v>
      </c>
      <c r="P21" s="114"/>
      <c r="Q21" s="216"/>
    </row>
    <row r="22" spans="1:17" x14ac:dyDescent="0.3">
      <c r="A22" s="54" t="s">
        <v>364</v>
      </c>
      <c r="B22" s="54" t="s">
        <v>365</v>
      </c>
      <c r="C22" s="114">
        <v>-12.782978001169802</v>
      </c>
      <c r="D22" s="114"/>
      <c r="E22" s="114">
        <v>3.8340358474948584</v>
      </c>
      <c r="F22" s="114">
        <v>-3.7362049783437712</v>
      </c>
      <c r="G22" s="114">
        <v>-5.2127371753311715</v>
      </c>
      <c r="H22" s="114">
        <v>-9.0467730228260308</v>
      </c>
      <c r="I22" s="114">
        <v>0</v>
      </c>
      <c r="J22" s="114">
        <v>0</v>
      </c>
      <c r="K22" s="114">
        <v>1.3787013278363132</v>
      </c>
      <c r="L22" s="114">
        <v>0</v>
      </c>
      <c r="M22" s="114">
        <v>0</v>
      </c>
      <c r="N22" s="114">
        <v>0</v>
      </c>
      <c r="P22" s="114"/>
      <c r="Q22" s="216"/>
    </row>
    <row r="23" spans="1:17" x14ac:dyDescent="0.3">
      <c r="A23" s="54" t="s">
        <v>367</v>
      </c>
      <c r="B23" s="54" t="s">
        <v>368</v>
      </c>
      <c r="C23" s="114">
        <v>-10.045154357158825</v>
      </c>
      <c r="D23" s="114"/>
      <c r="E23" s="114">
        <v>3.7706764090403069</v>
      </c>
      <c r="F23" s="114">
        <v>0</v>
      </c>
      <c r="G23" s="114">
        <v>-5.2726791710912675</v>
      </c>
      <c r="H23" s="114">
        <v>-0.6196911165439194</v>
      </c>
      <c r="I23" s="114">
        <v>0</v>
      </c>
      <c r="J23" s="114">
        <v>0</v>
      </c>
      <c r="K23" s="114">
        <v>1.442259196290856</v>
      </c>
      <c r="L23" s="114">
        <v>-3.8304199748004115</v>
      </c>
      <c r="M23" s="114">
        <v>0</v>
      </c>
      <c r="N23" s="114">
        <v>0</v>
      </c>
      <c r="P23" s="114"/>
      <c r="Q23" s="216"/>
    </row>
    <row r="24" spans="1:17" x14ac:dyDescent="0.3">
      <c r="A24" s="54" t="s">
        <v>380</v>
      </c>
      <c r="B24" s="54" t="s">
        <v>381</v>
      </c>
      <c r="C24" s="114">
        <v>-5.2324466559755027</v>
      </c>
      <c r="D24" s="114"/>
      <c r="E24" s="114">
        <v>3.5179918007062216E-2</v>
      </c>
      <c r="F24" s="114">
        <v>0</v>
      </c>
      <c r="G24" s="114">
        <v>-1.4494904056447377</v>
      </c>
      <c r="H24" s="114">
        <v>-9.0505828243133308</v>
      </c>
      <c r="I24" s="114">
        <v>3.8181361683378277</v>
      </c>
      <c r="J24" s="114">
        <v>0</v>
      </c>
      <c r="K24" s="114">
        <v>1.4846703236518</v>
      </c>
      <c r="L24" s="114">
        <v>-4.7461431196454438</v>
      </c>
      <c r="M24" s="114">
        <v>0</v>
      </c>
      <c r="N24" s="114">
        <v>0</v>
      </c>
      <c r="P24" s="114"/>
      <c r="Q24" s="216"/>
    </row>
    <row r="25" spans="1:17" x14ac:dyDescent="0.3">
      <c r="A25" s="54" t="s">
        <v>450</v>
      </c>
      <c r="B25" s="54" t="s">
        <v>451</v>
      </c>
      <c r="C25" s="114">
        <v>-7.578284657098072</v>
      </c>
      <c r="D25" s="114"/>
      <c r="E25" s="114">
        <v>-3.7172948344490884</v>
      </c>
      <c r="F25" s="114">
        <v>-3.8609898226489832</v>
      </c>
      <c r="G25" s="114">
        <v>0</v>
      </c>
      <c r="H25" s="114">
        <v>-3.8609898226489832</v>
      </c>
      <c r="I25" s="114">
        <v>0</v>
      </c>
      <c r="J25" s="114">
        <v>0</v>
      </c>
      <c r="K25" s="114">
        <v>-3.7172948344490884</v>
      </c>
      <c r="L25" s="114">
        <v>0</v>
      </c>
      <c r="M25" s="114">
        <v>0</v>
      </c>
      <c r="N25" s="114">
        <v>0</v>
      </c>
    </row>
    <row r="26" spans="1:17" x14ac:dyDescent="0.3">
      <c r="A26" s="54" t="s">
        <v>452</v>
      </c>
      <c r="B26" s="54" t="s">
        <v>453</v>
      </c>
      <c r="C26" s="114">
        <v>-5.0860844260705518</v>
      </c>
      <c r="D26" s="114"/>
      <c r="E26" s="114">
        <v>-1.1844335407910185</v>
      </c>
      <c r="F26" s="114">
        <v>0</v>
      </c>
      <c r="G26" s="114">
        <v>2.4864858506460257</v>
      </c>
      <c r="H26" s="114">
        <v>-5.0860844260705518</v>
      </c>
      <c r="I26" s="114">
        <v>-3.6709193914370442</v>
      </c>
      <c r="J26" s="114">
        <v>0</v>
      </c>
      <c r="K26" s="114">
        <v>-3.6709193914370442</v>
      </c>
      <c r="L26" s="114">
        <v>2.4864858506460257</v>
      </c>
      <c r="M26" s="114">
        <v>0</v>
      </c>
      <c r="N26" s="114">
        <v>0</v>
      </c>
    </row>
    <row r="27" spans="1:17" x14ac:dyDescent="0.3">
      <c r="A27" s="54" t="s">
        <v>455</v>
      </c>
      <c r="B27" s="54" t="s">
        <v>456</v>
      </c>
      <c r="C27" s="114">
        <v>-1.1544983152012787</v>
      </c>
      <c r="D27" s="114"/>
      <c r="E27" s="114">
        <v>4.0048708934158306</v>
      </c>
      <c r="F27" s="114">
        <v>5.1593692086171092</v>
      </c>
      <c r="G27" s="114">
        <v>7.5848382362382853</v>
      </c>
      <c r="H27" s="114">
        <v>4.0048708934158306</v>
      </c>
      <c r="I27" s="114">
        <v>-3.5799673428224552</v>
      </c>
      <c r="J27" s="114">
        <v>0</v>
      </c>
      <c r="K27" s="114">
        <v>1.3801413232685458</v>
      </c>
      <c r="L27" s="114">
        <v>12.544946902329286</v>
      </c>
      <c r="M27" s="114">
        <v>0</v>
      </c>
      <c r="N27" s="114">
        <v>0</v>
      </c>
    </row>
    <row r="28" spans="1:17" x14ac:dyDescent="0.3">
      <c r="A28" s="54" t="s">
        <v>457</v>
      </c>
      <c r="B28" s="54" t="s">
        <v>458</v>
      </c>
      <c r="C28" s="114">
        <v>6.877975179905282</v>
      </c>
      <c r="D28" s="114"/>
      <c r="E28" s="114">
        <v>1.578876145331181</v>
      </c>
      <c r="F28" s="114">
        <v>0</v>
      </c>
      <c r="G28" s="114">
        <v>0</v>
      </c>
      <c r="H28" s="114">
        <v>13.500527139678049</v>
      </c>
      <c r="I28" s="114">
        <v>10.904364225299668</v>
      </c>
      <c r="J28" s="114">
        <v>0</v>
      </c>
      <c r="K28" s="114">
        <v>6.3163858036212988</v>
      </c>
      <c r="L28" s="114">
        <v>1.0172867690471981</v>
      </c>
      <c r="M28" s="114">
        <v>6.9034790656268745</v>
      </c>
      <c r="N28" s="114">
        <v>0</v>
      </c>
    </row>
    <row r="29" spans="1:17" x14ac:dyDescent="0.3">
      <c r="A29" s="54" t="s">
        <v>470</v>
      </c>
      <c r="B29" s="54" t="s">
        <v>471</v>
      </c>
      <c r="C29" s="114">
        <v>21.727752172036606</v>
      </c>
      <c r="D29" s="114"/>
      <c r="E29" s="114">
        <v>10.922269304405283</v>
      </c>
      <c r="F29" s="114">
        <v>10.805482867631323</v>
      </c>
      <c r="G29" s="114">
        <v>2.2907620344394393</v>
      </c>
      <c r="H29" s="114">
        <v>11.925571451647563</v>
      </c>
      <c r="I29" s="114">
        <v>0</v>
      </c>
      <c r="J29" s="114">
        <v>0</v>
      </c>
      <c r="K29" s="114">
        <v>0</v>
      </c>
      <c r="L29" s="114">
        <v>2.2907620344394393</v>
      </c>
      <c r="M29" s="114">
        <v>8.6315072699658444</v>
      </c>
      <c r="N29" s="114">
        <v>0</v>
      </c>
    </row>
    <row r="30" spans="1:17" x14ac:dyDescent="0.3">
      <c r="A30" s="54" t="s">
        <v>472</v>
      </c>
      <c r="B30" s="54" t="s">
        <v>473</v>
      </c>
      <c r="C30" s="114">
        <v>-2.6271618684677955</v>
      </c>
      <c r="D30" s="114"/>
      <c r="E30" s="114">
        <v>0.8317254137492025</v>
      </c>
      <c r="F30" s="114">
        <v>0</v>
      </c>
      <c r="G30" s="114">
        <v>0</v>
      </c>
      <c r="H30" s="114">
        <v>-3.6227719592513523</v>
      </c>
      <c r="I30" s="114">
        <v>2.4516509222089899</v>
      </c>
      <c r="J30" s="114">
        <v>2.4516509222089899</v>
      </c>
      <c r="K30" s="114">
        <v>2.1291933975945061</v>
      </c>
      <c r="L30" s="114">
        <v>4.9033018444179799</v>
      </c>
      <c r="M30" s="114">
        <v>0</v>
      </c>
      <c r="N30" s="114">
        <v>0</v>
      </c>
    </row>
    <row r="31" spans="1:17" x14ac:dyDescent="0.3">
      <c r="A31" s="54" t="s">
        <v>476</v>
      </c>
      <c r="B31" s="54" t="s">
        <v>477</v>
      </c>
      <c r="C31" s="114">
        <v>14.2178793371178</v>
      </c>
      <c r="D31" s="114"/>
      <c r="E31" s="114">
        <v>14.2178793371178</v>
      </c>
      <c r="F31" s="114">
        <v>17.844953867814223</v>
      </c>
      <c r="G31" s="114">
        <v>0</v>
      </c>
      <c r="H31" s="114">
        <v>10.202620250660196</v>
      </c>
      <c r="I31" s="114">
        <v>0</v>
      </c>
      <c r="J31" s="114">
        <v>0</v>
      </c>
      <c r="K31" s="114">
        <v>0</v>
      </c>
      <c r="L31" s="114">
        <v>2.5246251300932112</v>
      </c>
      <c r="M31" s="114">
        <v>0</v>
      </c>
      <c r="N31" s="114">
        <v>0</v>
      </c>
    </row>
    <row r="32" spans="1:17" x14ac:dyDescent="0.3">
      <c r="A32" s="54" t="s">
        <v>478</v>
      </c>
      <c r="B32" s="54" t="s">
        <v>479</v>
      </c>
      <c r="C32" s="114">
        <v>2.5622317572307205</v>
      </c>
      <c r="D32" s="114"/>
      <c r="E32" s="114">
        <v>1.3039083297675973</v>
      </c>
      <c r="F32" s="114">
        <v>8.7990995314330256</v>
      </c>
      <c r="G32" s="114">
        <v>-1.2583234274631232</v>
      </c>
      <c r="H32" s="114">
        <v>2.1595041996556166</v>
      </c>
      <c r="I32" s="114">
        <v>-8.7535146291285511</v>
      </c>
      <c r="J32" s="114">
        <v>-1.2583234274631232</v>
      </c>
      <c r="K32" s="114">
        <v>-0.40272755757510348</v>
      </c>
      <c r="L32" s="114">
        <v>-0.40272755757510348</v>
      </c>
      <c r="M32" s="114">
        <v>-0.40272755757510348</v>
      </c>
      <c r="N32" s="114">
        <v>0</v>
      </c>
    </row>
    <row r="33" spans="1:14" x14ac:dyDescent="0.3">
      <c r="A33" s="54" t="s">
        <v>486</v>
      </c>
      <c r="B33" s="54" t="s">
        <v>487</v>
      </c>
      <c r="C33" s="114">
        <v>6.2558672492330984</v>
      </c>
      <c r="D33" s="114"/>
      <c r="E33" s="114">
        <v>13.455191728082244</v>
      </c>
      <c r="F33" s="114">
        <v>18.45597206451664</v>
      </c>
      <c r="G33" s="114">
        <v>1.3137121885110319</v>
      </c>
      <c r="H33" s="114">
        <v>0.77862167640351032</v>
      </c>
      <c r="I33" s="114">
        <v>-11.339303782823453</v>
      </c>
      <c r="J33" s="114">
        <v>0.58593299309193747</v>
      </c>
      <c r="K33" s="114">
        <v>-6.3385234463890558</v>
      </c>
      <c r="L33" s="114">
        <v>-1.1718659861838749</v>
      </c>
      <c r="M33" s="114">
        <v>-0.58593299309193747</v>
      </c>
      <c r="N33" s="114">
        <v>0</v>
      </c>
    </row>
    <row r="34" spans="1:14" x14ac:dyDescent="0.3">
      <c r="A34" s="54" t="s">
        <v>488</v>
      </c>
      <c r="B34" s="54" t="s">
        <v>489</v>
      </c>
      <c r="C34" s="114">
        <v>-16.925854688395439</v>
      </c>
      <c r="D34" s="114"/>
      <c r="E34" s="114">
        <v>-10.658235585037106</v>
      </c>
      <c r="F34" s="114">
        <v>-3.1495346404002982</v>
      </c>
      <c r="G34" s="114">
        <v>-3.1495346404002982</v>
      </c>
      <c r="H34" s="114">
        <v>-19.488355499502745</v>
      </c>
      <c r="I34" s="114">
        <v>-16.925854688395439</v>
      </c>
      <c r="J34" s="114">
        <v>-3.1495346404002982</v>
      </c>
      <c r="K34" s="114">
        <v>-5.7465294277322085</v>
      </c>
      <c r="L34" s="114">
        <v>-0.58703382929299164</v>
      </c>
      <c r="M34" s="114">
        <v>0</v>
      </c>
      <c r="N34" s="114">
        <v>0</v>
      </c>
    </row>
    <row r="35" spans="1:14" x14ac:dyDescent="0.3">
      <c r="A35" s="54" t="s">
        <v>491</v>
      </c>
      <c r="B35" s="54" t="s">
        <v>492</v>
      </c>
      <c r="C35" s="114">
        <v>-19.160165501182835</v>
      </c>
      <c r="D35" s="114"/>
      <c r="E35" s="114">
        <v>-9.9891934242267855</v>
      </c>
      <c r="F35" s="114">
        <v>0</v>
      </c>
      <c r="G35" s="114">
        <v>-2.4874492458152404</v>
      </c>
      <c r="H35" s="114">
        <v>-8.1019718856713911</v>
      </c>
      <c r="I35" s="114">
        <v>-8.1019718856713911</v>
      </c>
      <c r="J35" s="114">
        <v>-3.0876769530750874</v>
      </c>
      <c r="K35" s="114">
        <v>9.7711997842158969</v>
      </c>
      <c r="L35" s="114">
        <v>-2.4874492458152404</v>
      </c>
      <c r="M35" s="114">
        <v>-2.4874492458152404</v>
      </c>
      <c r="N35" s="114">
        <v>0</v>
      </c>
    </row>
    <row r="36" spans="1:14" x14ac:dyDescent="0.3">
      <c r="A36" s="54" t="s">
        <v>496</v>
      </c>
      <c r="B36" s="54" t="s">
        <v>497</v>
      </c>
      <c r="C36" s="114">
        <v>-6.8926128834200631</v>
      </c>
      <c r="D36" s="114"/>
      <c r="E36" s="114">
        <v>-9.392085137920132</v>
      </c>
      <c r="F36" s="114">
        <v>0.575657125462539</v>
      </c>
      <c r="G36" s="114">
        <v>0.575657125462539</v>
      </c>
      <c r="H36" s="114">
        <v>2.6182643810606492</v>
      </c>
      <c r="I36" s="114">
        <v>-6.8926128834200631</v>
      </c>
      <c r="J36" s="114">
        <v>0</v>
      </c>
      <c r="K36" s="114">
        <v>0.575657125462539</v>
      </c>
      <c r="L36" s="114">
        <v>0.575657125462539</v>
      </c>
      <c r="M36" s="114">
        <v>0</v>
      </c>
      <c r="N36" s="114">
        <v>0</v>
      </c>
    </row>
    <row r="37" spans="1:14" x14ac:dyDescent="0.3">
      <c r="A37" s="54"/>
      <c r="B37" s="54"/>
    </row>
    <row r="38" spans="1:14" x14ac:dyDescent="0.3">
      <c r="A38" s="90" t="s">
        <v>383</v>
      </c>
      <c r="B38" s="90"/>
      <c r="C38" s="90"/>
      <c r="D38" s="90"/>
      <c r="E38" s="90"/>
      <c r="F38" s="90"/>
      <c r="G38" s="90"/>
      <c r="H38" s="90"/>
      <c r="I38" s="90"/>
      <c r="J38" s="90"/>
    </row>
    <row r="39" spans="1:14" x14ac:dyDescent="0.3">
      <c r="A39" s="90" t="s">
        <v>449</v>
      </c>
      <c r="B39" s="90"/>
      <c r="C39" s="90"/>
      <c r="D39" s="90"/>
      <c r="E39" s="90"/>
      <c r="F39" s="90"/>
      <c r="G39" s="90"/>
      <c r="H39" s="90"/>
      <c r="I39" s="90"/>
      <c r="J39" s="90"/>
    </row>
    <row r="40" spans="1:14" x14ac:dyDescent="0.3">
      <c r="A40" s="94" t="s">
        <v>384</v>
      </c>
      <c r="B40" s="94"/>
      <c r="C40" s="94"/>
      <c r="D40" s="94"/>
      <c r="E40" s="94"/>
      <c r="F40" s="94"/>
      <c r="G40" s="94"/>
      <c r="H40" s="94"/>
      <c r="I40" s="94"/>
      <c r="J40" s="94"/>
    </row>
    <row r="41" spans="1:14" x14ac:dyDescent="0.3">
      <c r="A41" s="94" t="s">
        <v>439</v>
      </c>
    </row>
  </sheetData>
  <mergeCells count="14">
    <mergeCell ref="A5:B7"/>
    <mergeCell ref="C5:C7"/>
    <mergeCell ref="E5:N5"/>
    <mergeCell ref="E6:G6"/>
    <mergeCell ref="H6:J6"/>
    <mergeCell ref="K6:M6"/>
    <mergeCell ref="N6:N7"/>
    <mergeCell ref="A8:B10"/>
    <mergeCell ref="C8:C10"/>
    <mergeCell ref="E8:N8"/>
    <mergeCell ref="E9:G9"/>
    <mergeCell ref="H9:J9"/>
    <mergeCell ref="K9:M9"/>
    <mergeCell ref="N9:N1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zoomScale="80" zoomScaleNormal="80" workbookViewId="0">
      <pane xSplit="2" ySplit="7" topLeftCell="C48" activePane="bottomRight" state="frozen"/>
      <selection pane="topRight" activeCell="C1" sqref="C1"/>
      <selection pane="bottomLeft" activeCell="A8" sqref="A8"/>
      <selection pane="bottomRight" activeCell="L68" sqref="L68"/>
    </sheetView>
  </sheetViews>
  <sheetFormatPr defaultRowHeight="17.25" x14ac:dyDescent="0.35"/>
  <cols>
    <col min="1" max="1" width="12.7109375" style="59" customWidth="1"/>
    <col min="2" max="2" width="9.140625" style="59"/>
    <col min="3" max="3" width="11.42578125" style="59" customWidth="1"/>
    <col min="4" max="4" width="11.140625" style="59" customWidth="1"/>
    <col min="5" max="6" width="9.140625" style="59"/>
    <col min="7" max="7" width="12.85546875" style="59" customWidth="1"/>
    <col min="8" max="16384" width="9.140625" style="59"/>
  </cols>
  <sheetData>
    <row r="1" spans="1:9" s="87" customFormat="1" x14ac:dyDescent="0.35">
      <c r="A1" s="107" t="s">
        <v>440</v>
      </c>
      <c r="B1"/>
      <c r="C1" s="18"/>
      <c r="D1" s="18"/>
      <c r="E1" s="18"/>
      <c r="F1" s="18"/>
    </row>
    <row r="2" spans="1:9" s="99" customFormat="1" x14ac:dyDescent="0.35">
      <c r="A2" s="60" t="s">
        <v>441</v>
      </c>
      <c r="B2" s="60"/>
      <c r="C2" s="60"/>
      <c r="D2" s="60"/>
      <c r="E2" s="60"/>
      <c r="F2" s="60"/>
    </row>
    <row r="4" spans="1:9" s="78" customFormat="1" x14ac:dyDescent="0.35">
      <c r="A4" s="50"/>
      <c r="B4" s="50"/>
      <c r="C4" s="348" t="s">
        <v>257</v>
      </c>
      <c r="D4" s="348"/>
      <c r="E4" s="344" t="s">
        <v>221</v>
      </c>
      <c r="F4" s="344"/>
      <c r="G4" s="344" t="s">
        <v>222</v>
      </c>
      <c r="H4" s="344"/>
    </row>
    <row r="5" spans="1:9" s="79" customFormat="1" x14ac:dyDescent="0.35">
      <c r="A5" s="53"/>
      <c r="B5" s="53"/>
      <c r="C5" s="349" t="s">
        <v>258</v>
      </c>
      <c r="D5" s="349"/>
      <c r="E5" s="346" t="s">
        <v>226</v>
      </c>
      <c r="F5" s="346"/>
      <c r="G5" s="347" t="s">
        <v>259</v>
      </c>
      <c r="H5" s="347"/>
    </row>
    <row r="6" spans="1:9" s="78" customFormat="1" ht="28.5" customHeight="1" x14ac:dyDescent="0.35">
      <c r="A6" s="344" t="s">
        <v>242</v>
      </c>
      <c r="B6" s="344"/>
      <c r="C6" s="140" t="s">
        <v>355</v>
      </c>
      <c r="D6" s="140" t="s">
        <v>59</v>
      </c>
      <c r="E6" s="140" t="s">
        <v>58</v>
      </c>
      <c r="F6" s="140" t="s">
        <v>59</v>
      </c>
      <c r="G6" s="140" t="s">
        <v>356</v>
      </c>
      <c r="H6" s="140" t="s">
        <v>59</v>
      </c>
    </row>
    <row r="7" spans="1:9" s="79" customFormat="1" x14ac:dyDescent="0.35">
      <c r="A7" s="345" t="s">
        <v>243</v>
      </c>
      <c r="B7" s="345"/>
      <c r="C7" s="124" t="s">
        <v>357</v>
      </c>
      <c r="D7" s="124" t="s">
        <v>61</v>
      </c>
      <c r="E7" s="124" t="s">
        <v>60</v>
      </c>
      <c r="F7" s="124" t="s">
        <v>61</v>
      </c>
      <c r="G7" s="124" t="s">
        <v>357</v>
      </c>
      <c r="H7" s="124" t="s">
        <v>61</v>
      </c>
    </row>
    <row r="8" spans="1:9" s="81" customFormat="1" ht="15" x14ac:dyDescent="0.3">
      <c r="A8" s="81" t="s">
        <v>62</v>
      </c>
      <c r="B8" s="81" t="s">
        <v>63</v>
      </c>
      <c r="C8" s="123">
        <v>-46.77266487806434</v>
      </c>
      <c r="D8" s="123">
        <v>-20</v>
      </c>
      <c r="E8" s="123">
        <v>-53.1</v>
      </c>
      <c r="F8" s="123"/>
      <c r="G8" s="123">
        <v>-40.4</v>
      </c>
      <c r="H8" s="123"/>
      <c r="I8" s="123"/>
    </row>
    <row r="9" spans="1:9" s="81" customFormat="1" ht="15" x14ac:dyDescent="0.3">
      <c r="A9" s="81" t="s">
        <v>64</v>
      </c>
      <c r="B9" s="81" t="s">
        <v>65</v>
      </c>
      <c r="C9" s="123">
        <v>-37.440035995931517</v>
      </c>
      <c r="D9" s="123">
        <v>13.4</v>
      </c>
      <c r="E9" s="123">
        <v>-35.9</v>
      </c>
      <c r="F9" s="123"/>
      <c r="G9" s="123">
        <v>-39</v>
      </c>
      <c r="H9" s="123"/>
      <c r="I9" s="123"/>
    </row>
    <row r="10" spans="1:9" s="81" customFormat="1" ht="15" x14ac:dyDescent="0.3">
      <c r="A10" s="81" t="s">
        <v>66</v>
      </c>
      <c r="B10" s="81" t="s">
        <v>67</v>
      </c>
      <c r="C10" s="123">
        <v>-21.218455118627912</v>
      </c>
      <c r="D10" s="123">
        <v>12.3</v>
      </c>
      <c r="E10" s="123">
        <v>-25.6</v>
      </c>
      <c r="F10" s="123"/>
      <c r="G10" s="123">
        <v>-16.899999999999999</v>
      </c>
      <c r="H10" s="123"/>
      <c r="I10" s="123"/>
    </row>
    <row r="11" spans="1:9" s="81" customFormat="1" ht="15" x14ac:dyDescent="0.3">
      <c r="A11" s="81" t="s">
        <v>68</v>
      </c>
      <c r="B11" s="81" t="s">
        <v>69</v>
      </c>
      <c r="C11" s="123">
        <v>-18.734742853100201</v>
      </c>
      <c r="D11" s="123">
        <v>14.8</v>
      </c>
      <c r="E11" s="123">
        <v>-26.9</v>
      </c>
      <c r="F11" s="123"/>
      <c r="G11" s="123">
        <v>-10.6</v>
      </c>
      <c r="H11" s="123"/>
      <c r="I11" s="123"/>
    </row>
    <row r="12" spans="1:9" s="81" customFormat="1" ht="15" x14ac:dyDescent="0.3">
      <c r="A12" s="81" t="s">
        <v>70</v>
      </c>
      <c r="B12" s="81" t="s">
        <v>71</v>
      </c>
      <c r="C12" s="123">
        <v>10.035080466999508</v>
      </c>
      <c r="D12" s="123">
        <v>11.3</v>
      </c>
      <c r="E12" s="123">
        <v>1.2</v>
      </c>
      <c r="F12" s="123"/>
      <c r="G12" s="123">
        <v>18.899999999999999</v>
      </c>
      <c r="H12" s="123"/>
      <c r="I12" s="123"/>
    </row>
    <row r="13" spans="1:9" s="81" customFormat="1" ht="15" x14ac:dyDescent="0.3">
      <c r="A13" s="81" t="s">
        <v>72</v>
      </c>
      <c r="B13" s="81" t="s">
        <v>73</v>
      </c>
      <c r="C13" s="123">
        <v>-3.1950781661041878</v>
      </c>
      <c r="D13" s="123">
        <v>14.3</v>
      </c>
      <c r="E13" s="123">
        <v>-17.8</v>
      </c>
      <c r="F13" s="123"/>
      <c r="G13" s="123">
        <v>11.4</v>
      </c>
      <c r="H13" s="123"/>
      <c r="I13" s="123"/>
    </row>
    <row r="14" spans="1:9" s="81" customFormat="1" ht="15" x14ac:dyDescent="0.3">
      <c r="A14" s="81" t="s">
        <v>74</v>
      </c>
      <c r="B14" s="81" t="s">
        <v>75</v>
      </c>
      <c r="C14" s="123">
        <v>-5.8320459116768264</v>
      </c>
      <c r="D14" s="123">
        <v>24.3</v>
      </c>
      <c r="E14" s="123">
        <v>-15.6</v>
      </c>
      <c r="F14" s="123"/>
      <c r="G14" s="123">
        <v>3.9</v>
      </c>
      <c r="H14" s="123"/>
      <c r="I14" s="123"/>
    </row>
    <row r="15" spans="1:9" s="81" customFormat="1" ht="15" x14ac:dyDescent="0.3">
      <c r="A15" s="81" t="s">
        <v>76</v>
      </c>
      <c r="B15" s="81" t="s">
        <v>77</v>
      </c>
      <c r="C15" s="123">
        <v>8.8918866068653237</v>
      </c>
      <c r="D15" s="123">
        <v>18.899999999999999</v>
      </c>
      <c r="E15" s="123">
        <v>0.6</v>
      </c>
      <c r="F15" s="123"/>
      <c r="G15" s="123">
        <v>17.2</v>
      </c>
      <c r="H15" s="123"/>
      <c r="I15" s="123"/>
    </row>
    <row r="16" spans="1:9" s="81" customFormat="1" ht="15" x14ac:dyDescent="0.3">
      <c r="A16" s="81" t="s">
        <v>78</v>
      </c>
      <c r="B16" s="81" t="s">
        <v>79</v>
      </c>
      <c r="C16" s="123">
        <v>14.253211882465031</v>
      </c>
      <c r="D16" s="123">
        <v>19.399999999999999</v>
      </c>
      <c r="E16" s="123">
        <v>7.3</v>
      </c>
      <c r="F16" s="123"/>
      <c r="G16" s="123">
        <v>21.2</v>
      </c>
      <c r="H16" s="123"/>
      <c r="I16" s="123"/>
    </row>
    <row r="17" spans="1:9" s="81" customFormat="1" ht="15" x14ac:dyDescent="0.3">
      <c r="A17" s="81" t="s">
        <v>80</v>
      </c>
      <c r="B17" s="81" t="s">
        <v>81</v>
      </c>
      <c r="C17" s="123">
        <v>11.293374201717102</v>
      </c>
      <c r="D17" s="123">
        <v>27.7</v>
      </c>
      <c r="E17" s="123">
        <v>11.8</v>
      </c>
      <c r="F17" s="123"/>
      <c r="G17" s="123">
        <v>10.7</v>
      </c>
      <c r="H17" s="123"/>
      <c r="I17" s="123"/>
    </row>
    <row r="18" spans="1:9" s="81" customFormat="1" ht="15" x14ac:dyDescent="0.3">
      <c r="A18" s="81" t="s">
        <v>82</v>
      </c>
      <c r="B18" s="81" t="s">
        <v>83</v>
      </c>
      <c r="C18" s="123">
        <v>-1</v>
      </c>
      <c r="D18" s="123">
        <v>29.3</v>
      </c>
      <c r="E18" s="123">
        <v>-4.0999999999999996</v>
      </c>
      <c r="F18" s="123"/>
      <c r="G18" s="123">
        <v>2.1</v>
      </c>
      <c r="H18" s="123"/>
      <c r="I18" s="123"/>
    </row>
    <row r="19" spans="1:9" s="81" customFormat="1" ht="15" x14ac:dyDescent="0.3">
      <c r="A19" s="81" t="s">
        <v>84</v>
      </c>
      <c r="B19" s="81" t="s">
        <v>85</v>
      </c>
      <c r="C19" s="123">
        <v>-5.6</v>
      </c>
      <c r="D19" s="123">
        <v>21.5</v>
      </c>
      <c r="E19" s="123">
        <v>-15.2</v>
      </c>
      <c r="F19" s="123"/>
      <c r="G19" s="123">
        <v>4</v>
      </c>
      <c r="H19" s="123"/>
      <c r="I19" s="123"/>
    </row>
    <row r="20" spans="1:9" s="81" customFormat="1" ht="15" x14ac:dyDescent="0.3">
      <c r="A20" s="81" t="s">
        <v>86</v>
      </c>
      <c r="B20" s="81" t="s">
        <v>87</v>
      </c>
      <c r="C20" s="123">
        <v>-25.8</v>
      </c>
      <c r="D20" s="123">
        <v>18.8</v>
      </c>
      <c r="E20" s="123">
        <v>-30</v>
      </c>
      <c r="F20" s="123"/>
      <c r="G20" s="123">
        <v>-21.6</v>
      </c>
      <c r="H20" s="123"/>
      <c r="I20" s="123"/>
    </row>
    <row r="21" spans="1:9" s="81" customFormat="1" ht="15" x14ac:dyDescent="0.3">
      <c r="A21" s="81" t="s">
        <v>88</v>
      </c>
      <c r="B21" s="81" t="s">
        <v>89</v>
      </c>
      <c r="C21" s="123">
        <v>-11.3</v>
      </c>
      <c r="D21" s="123">
        <v>-0.7</v>
      </c>
      <c r="E21" s="123">
        <v>-6.1</v>
      </c>
      <c r="F21" s="123"/>
      <c r="G21" s="123">
        <v>-16.600000000000001</v>
      </c>
      <c r="H21" s="123"/>
      <c r="I21" s="123"/>
    </row>
    <row r="22" spans="1:9" s="81" customFormat="1" ht="15" x14ac:dyDescent="0.3">
      <c r="A22" s="81" t="s">
        <v>90</v>
      </c>
      <c r="B22" s="81" t="s">
        <v>91</v>
      </c>
      <c r="C22" s="123">
        <v>-4</v>
      </c>
      <c r="D22" s="123">
        <v>21.9</v>
      </c>
      <c r="E22" s="123">
        <v>-14</v>
      </c>
      <c r="F22" s="123"/>
      <c r="G22" s="123">
        <v>6</v>
      </c>
      <c r="H22" s="123"/>
      <c r="I22" s="123"/>
    </row>
    <row r="23" spans="1:9" s="81" customFormat="1" ht="15" x14ac:dyDescent="0.3">
      <c r="A23" s="81" t="s">
        <v>92</v>
      </c>
      <c r="B23" s="81" t="s">
        <v>93</v>
      </c>
      <c r="C23" s="123">
        <v>-4.9000000000000004</v>
      </c>
      <c r="D23" s="123">
        <v>1.5</v>
      </c>
      <c r="E23" s="123">
        <v>-9</v>
      </c>
      <c r="F23" s="123"/>
      <c r="G23" s="123">
        <v>-0.9</v>
      </c>
      <c r="H23" s="123"/>
      <c r="I23" s="123"/>
    </row>
    <row r="24" spans="1:9" s="81" customFormat="1" ht="15" x14ac:dyDescent="0.3">
      <c r="A24" s="81" t="s">
        <v>94</v>
      </c>
      <c r="B24" s="81" t="s">
        <v>95</v>
      </c>
      <c r="C24" s="123">
        <v>-13.4</v>
      </c>
      <c r="D24" s="123">
        <v>35</v>
      </c>
      <c r="E24" s="123">
        <v>-10.8</v>
      </c>
      <c r="F24" s="123"/>
      <c r="G24" s="123">
        <v>-15.9</v>
      </c>
      <c r="H24" s="123"/>
      <c r="I24" s="123"/>
    </row>
    <row r="25" spans="1:9" s="81" customFormat="1" ht="15" x14ac:dyDescent="0.3">
      <c r="A25" s="81" t="s">
        <v>96</v>
      </c>
      <c r="B25" s="81" t="s">
        <v>97</v>
      </c>
      <c r="C25" s="123">
        <v>14.9</v>
      </c>
      <c r="D25" s="123">
        <v>1.5</v>
      </c>
      <c r="E25" s="123">
        <v>6.9</v>
      </c>
      <c r="F25" s="123"/>
      <c r="G25" s="123">
        <v>23</v>
      </c>
      <c r="H25" s="123"/>
      <c r="I25" s="123"/>
    </row>
    <row r="26" spans="1:9" s="81" customFormat="1" ht="15" x14ac:dyDescent="0.3">
      <c r="A26" s="81" t="s">
        <v>98</v>
      </c>
      <c r="B26" s="81" t="s">
        <v>99</v>
      </c>
      <c r="C26" s="123">
        <v>-2</v>
      </c>
      <c r="D26" s="123">
        <v>13.3</v>
      </c>
      <c r="E26" s="123">
        <v>-11.7</v>
      </c>
      <c r="F26" s="123"/>
      <c r="G26" s="123">
        <v>7.6</v>
      </c>
      <c r="H26" s="123"/>
      <c r="I26" s="123"/>
    </row>
    <row r="27" spans="1:9" s="81" customFormat="1" ht="15" x14ac:dyDescent="0.3">
      <c r="A27" s="81" t="s">
        <v>100</v>
      </c>
      <c r="B27" s="81" t="s">
        <v>101</v>
      </c>
      <c r="C27" s="123">
        <v>-3.7</v>
      </c>
      <c r="D27" s="123">
        <v>-4.3</v>
      </c>
      <c r="E27" s="123">
        <v>-2.2000000000000002</v>
      </c>
      <c r="F27" s="123"/>
      <c r="G27" s="123">
        <v>9.5</v>
      </c>
      <c r="H27" s="123"/>
      <c r="I27" s="123"/>
    </row>
    <row r="28" spans="1:9" s="81" customFormat="1" ht="15" x14ac:dyDescent="0.3">
      <c r="A28" s="81" t="s">
        <v>102</v>
      </c>
      <c r="B28" s="81" t="s">
        <v>103</v>
      </c>
      <c r="C28" s="123">
        <v>0.5</v>
      </c>
      <c r="D28" s="123">
        <v>22</v>
      </c>
      <c r="E28" s="123">
        <v>-8.6999999999999993</v>
      </c>
      <c r="F28" s="123"/>
      <c r="G28" s="123">
        <v>9.8000000000000007</v>
      </c>
      <c r="H28" s="123"/>
      <c r="I28" s="123"/>
    </row>
    <row r="29" spans="1:9" s="81" customFormat="1" ht="15" x14ac:dyDescent="0.3">
      <c r="A29" s="81" t="s">
        <v>104</v>
      </c>
      <c r="B29" s="81" t="s">
        <v>105</v>
      </c>
      <c r="C29" s="123">
        <v>10.199999999999999</v>
      </c>
      <c r="D29" s="123">
        <v>14.5</v>
      </c>
      <c r="E29" s="123">
        <v>1.2</v>
      </c>
      <c r="F29" s="123"/>
      <c r="G29" s="123">
        <v>19.3</v>
      </c>
      <c r="H29" s="123"/>
      <c r="I29" s="123"/>
    </row>
    <row r="30" spans="1:9" s="81" customFormat="1" ht="15" x14ac:dyDescent="0.3">
      <c r="A30" s="81" t="s">
        <v>106</v>
      </c>
      <c r="B30" s="81" t="s">
        <v>107</v>
      </c>
      <c r="C30" s="123">
        <v>10.6</v>
      </c>
      <c r="D30" s="123">
        <v>29.7</v>
      </c>
      <c r="E30" s="123">
        <v>-10</v>
      </c>
      <c r="F30" s="123">
        <v>28</v>
      </c>
      <c r="G30" s="123">
        <v>31.2</v>
      </c>
      <c r="H30" s="123">
        <v>31.4</v>
      </c>
      <c r="I30" s="123"/>
    </row>
    <row r="31" spans="1:9" s="81" customFormat="1" ht="15" x14ac:dyDescent="0.3">
      <c r="A31" s="81" t="s">
        <v>108</v>
      </c>
      <c r="B31" s="81" t="s">
        <v>109</v>
      </c>
      <c r="C31" s="123">
        <v>4.5999999999999996</v>
      </c>
      <c r="D31" s="123">
        <v>1.5</v>
      </c>
      <c r="E31" s="123">
        <v>2.1</v>
      </c>
      <c r="F31" s="123">
        <v>-6.5</v>
      </c>
      <c r="G31" s="123">
        <v>7.2</v>
      </c>
      <c r="H31" s="123">
        <v>9.5</v>
      </c>
      <c r="I31" s="123"/>
    </row>
    <row r="32" spans="1:9" s="81" customFormat="1" ht="15" x14ac:dyDescent="0.3">
      <c r="A32" s="81" t="s">
        <v>110</v>
      </c>
      <c r="B32" s="81" t="s">
        <v>111</v>
      </c>
      <c r="C32" s="123">
        <v>2.8</v>
      </c>
      <c r="D32" s="123">
        <v>37.799999999999997</v>
      </c>
      <c r="E32" s="123">
        <v>15.1</v>
      </c>
      <c r="F32" s="123">
        <v>35.4</v>
      </c>
      <c r="G32" s="123">
        <v>-9.4</v>
      </c>
      <c r="H32" s="123">
        <v>40.200000000000003</v>
      </c>
      <c r="I32" s="123"/>
    </row>
    <row r="33" spans="1:9" s="81" customFormat="1" ht="15" x14ac:dyDescent="0.3">
      <c r="A33" s="81" t="s">
        <v>112</v>
      </c>
      <c r="B33" s="81" t="s">
        <v>113</v>
      </c>
      <c r="C33" s="123">
        <v>29.9</v>
      </c>
      <c r="D33" s="123">
        <v>15.5</v>
      </c>
      <c r="E33" s="123">
        <v>27.1</v>
      </c>
      <c r="F33" s="123">
        <v>12.5</v>
      </c>
      <c r="G33" s="123">
        <v>32.700000000000003</v>
      </c>
      <c r="H33" s="123">
        <v>18.5</v>
      </c>
      <c r="I33" s="123"/>
    </row>
    <row r="34" spans="1:9" s="81" customFormat="1" ht="15" x14ac:dyDescent="0.3">
      <c r="A34" s="81" t="s">
        <v>114</v>
      </c>
      <c r="B34" s="81" t="s">
        <v>115</v>
      </c>
      <c r="C34" s="123">
        <v>17.914425633726271</v>
      </c>
      <c r="D34" s="123">
        <v>30.00129105934888</v>
      </c>
      <c r="E34" s="123">
        <v>9.5799908352470737</v>
      </c>
      <c r="F34" s="123">
        <v>28.424675819397326</v>
      </c>
      <c r="G34" s="123">
        <v>26.248860432205468</v>
      </c>
      <c r="H34" s="123">
        <v>31.57790629930043</v>
      </c>
      <c r="I34" s="123"/>
    </row>
    <row r="35" spans="1:9" s="81" customFormat="1" ht="15" x14ac:dyDescent="0.3">
      <c r="A35" s="81" t="s">
        <v>116</v>
      </c>
      <c r="B35" s="81" t="s">
        <v>117</v>
      </c>
      <c r="C35" s="123">
        <v>13</v>
      </c>
      <c r="D35" s="123">
        <v>8.1</v>
      </c>
      <c r="E35" s="123">
        <v>15.1</v>
      </c>
      <c r="F35" s="123">
        <v>4.7</v>
      </c>
      <c r="G35" s="123">
        <v>10.8</v>
      </c>
      <c r="H35" s="123">
        <v>11.6</v>
      </c>
      <c r="I35" s="123"/>
    </row>
    <row r="36" spans="1:9" s="81" customFormat="1" ht="15" x14ac:dyDescent="0.3">
      <c r="A36" s="81" t="s">
        <v>170</v>
      </c>
      <c r="B36" s="81" t="s">
        <v>119</v>
      </c>
      <c r="C36" s="123">
        <v>-11.742217905628758</v>
      </c>
      <c r="D36" s="123">
        <v>22.403371947829886</v>
      </c>
      <c r="E36" s="123">
        <v>-9.8493629046949493</v>
      </c>
      <c r="F36" s="123">
        <v>17.462413211312839</v>
      </c>
      <c r="G36" s="123">
        <v>-13.635072906562568</v>
      </c>
      <c r="H36" s="123">
        <v>27.344330684346936</v>
      </c>
      <c r="I36" s="123"/>
    </row>
    <row r="37" spans="1:9" s="81" customFormat="1" ht="15" x14ac:dyDescent="0.3">
      <c r="A37" s="81" t="s">
        <v>331</v>
      </c>
      <c r="B37" s="81" t="s">
        <v>121</v>
      </c>
      <c r="C37" s="123">
        <v>26.4</v>
      </c>
      <c r="D37" s="123">
        <v>8.3000000000000007</v>
      </c>
      <c r="E37" s="123">
        <v>11.4</v>
      </c>
      <c r="F37" s="123">
        <v>8.3000000000000007</v>
      </c>
      <c r="G37" s="123">
        <v>27.6</v>
      </c>
      <c r="H37" s="123">
        <v>8.3000000000000007</v>
      </c>
      <c r="I37" s="123"/>
    </row>
    <row r="38" spans="1:9" s="81" customFormat="1" ht="15" x14ac:dyDescent="0.3">
      <c r="A38" s="81" t="s">
        <v>332</v>
      </c>
      <c r="B38" s="81" t="s">
        <v>123</v>
      </c>
      <c r="C38" s="123">
        <v>36.963894924343762</v>
      </c>
      <c r="D38" s="123">
        <v>14.900772292298623</v>
      </c>
      <c r="E38" s="123">
        <v>2.1736855240903616</v>
      </c>
      <c r="F38" s="123">
        <v>14.900772292298623</v>
      </c>
      <c r="G38" s="123">
        <v>36.963894924343762</v>
      </c>
      <c r="H38" s="123">
        <v>14.900772292298623</v>
      </c>
      <c r="I38" s="123"/>
    </row>
    <row r="39" spans="1:9" s="81" customFormat="1" ht="15" x14ac:dyDescent="0.3">
      <c r="A39" s="81" t="s">
        <v>333</v>
      </c>
      <c r="B39" s="81" t="s">
        <v>125</v>
      </c>
      <c r="C39" s="123">
        <v>12.554733891948585</v>
      </c>
      <c r="D39" s="123">
        <v>3.763890463084798</v>
      </c>
      <c r="E39" s="123">
        <v>2.4601727699064808</v>
      </c>
      <c r="F39" s="123">
        <v>4.7476601163904366</v>
      </c>
      <c r="G39" s="123">
        <v>36.266612516854238</v>
      </c>
      <c r="H39" s="123">
        <v>3.763890463084798</v>
      </c>
      <c r="I39" s="123"/>
    </row>
    <row r="40" spans="1:9" s="81" customFormat="1" ht="15" x14ac:dyDescent="0.3">
      <c r="A40" s="81" t="s">
        <v>334</v>
      </c>
      <c r="B40" s="81" t="s">
        <v>127</v>
      </c>
      <c r="C40" s="123">
        <v>5.7535655597084068</v>
      </c>
      <c r="D40" s="123">
        <v>7.2080270949012748</v>
      </c>
      <c r="E40" s="123">
        <v>-4.854103051183996</v>
      </c>
      <c r="F40" s="123">
        <v>7.2080270949012748</v>
      </c>
      <c r="G40" s="123">
        <v>30.195693445953754</v>
      </c>
      <c r="H40" s="123">
        <v>10.026163372630359</v>
      </c>
      <c r="I40" s="123"/>
    </row>
    <row r="41" spans="1:9" s="81" customFormat="1" ht="15" x14ac:dyDescent="0.3">
      <c r="A41" s="81" t="s">
        <v>335</v>
      </c>
      <c r="B41" s="81" t="s">
        <v>129</v>
      </c>
      <c r="C41" s="123">
        <v>23.325886990620287</v>
      </c>
      <c r="D41" s="123">
        <v>2.8181362777290846</v>
      </c>
      <c r="E41" s="123">
        <v>1.6347589593754461</v>
      </c>
      <c r="F41" s="123">
        <v>0</v>
      </c>
      <c r="G41" s="123">
        <v>52.739869660490093</v>
      </c>
      <c r="H41" s="123">
        <v>2.8181362777290846</v>
      </c>
      <c r="I41" s="123"/>
    </row>
    <row r="42" spans="1:9" s="81" customFormat="1" ht="15" x14ac:dyDescent="0.3">
      <c r="A42" s="81" t="s">
        <v>336</v>
      </c>
      <c r="B42" s="81" t="s">
        <v>131</v>
      </c>
      <c r="C42" s="123">
        <v>29.680865902230053</v>
      </c>
      <c r="D42" s="123">
        <v>11.151358090675318</v>
      </c>
      <c r="E42" s="123">
        <v>14.168478930441768</v>
      </c>
      <c r="F42" s="123">
        <v>8.3332218129462348</v>
      </c>
      <c r="G42" s="123">
        <v>0.21672665083858969</v>
      </c>
      <c r="H42" s="123">
        <v>14.495441759386098</v>
      </c>
      <c r="I42" s="123"/>
    </row>
    <row r="43" spans="1:9" s="81" customFormat="1" ht="15" x14ac:dyDescent="0.3">
      <c r="A43" s="81" t="s">
        <v>337</v>
      </c>
      <c r="B43" s="81" t="s">
        <v>133</v>
      </c>
      <c r="C43" s="123">
        <v>26.634883126404386</v>
      </c>
      <c r="D43" s="123">
        <v>-11.083459420352439</v>
      </c>
      <c r="E43" s="123">
        <v>26.634883126404386</v>
      </c>
      <c r="F43" s="123">
        <v>-11.083459420352439</v>
      </c>
      <c r="G43" s="123">
        <v>29.453019404133475</v>
      </c>
      <c r="H43" s="123">
        <v>-8.2653231426233535</v>
      </c>
      <c r="I43" s="123"/>
    </row>
    <row r="44" spans="1:9" s="81" customFormat="1" ht="15" x14ac:dyDescent="0.3">
      <c r="A44" s="81" t="s">
        <v>338</v>
      </c>
      <c r="B44" s="81" t="s">
        <v>135</v>
      </c>
      <c r="C44" s="123">
        <v>20.853868227230972</v>
      </c>
      <c r="D44" s="123">
        <v>9.3043573581515062</v>
      </c>
      <c r="E44" s="123">
        <v>20.853868227230972</v>
      </c>
      <c r="F44" s="123">
        <v>6.292920863680024</v>
      </c>
      <c r="G44" s="123">
        <v>23.865304721702458</v>
      </c>
      <c r="H44" s="123">
        <v>9.3043573581515062</v>
      </c>
      <c r="I44" s="123"/>
    </row>
    <row r="45" spans="1:9" s="81" customFormat="1" ht="15" x14ac:dyDescent="0.3">
      <c r="A45" s="81" t="s">
        <v>339</v>
      </c>
      <c r="B45" s="81" t="s">
        <v>141</v>
      </c>
      <c r="C45" s="123">
        <v>7.704899247208143</v>
      </c>
      <c r="D45" s="123">
        <v>2.4501411362237726</v>
      </c>
      <c r="E45" s="123">
        <v>10.861467766473822</v>
      </c>
      <c r="F45" s="123">
        <v>4.5335499829233203</v>
      </c>
      <c r="G45" s="123">
        <v>2.3346868983039797</v>
      </c>
      <c r="H45" s="123">
        <v>3.534687938053608</v>
      </c>
      <c r="I45" s="123"/>
    </row>
    <row r="46" spans="1:9" s="81" customFormat="1" ht="15" x14ac:dyDescent="0.3">
      <c r="A46" s="81" t="s">
        <v>270</v>
      </c>
      <c r="B46" s="81" t="s">
        <v>269</v>
      </c>
      <c r="C46" s="123">
        <v>14.050002998611133</v>
      </c>
      <c r="D46" s="123">
        <v>25.586604431099097</v>
      </c>
      <c r="E46" s="123">
        <v>3.6789884752319697</v>
      </c>
      <c r="F46" s="123">
        <v>13.174828556499271</v>
      </c>
      <c r="G46" s="123">
        <v>6.2083416530340356</v>
      </c>
      <c r="H46" s="123">
        <v>30.695176675412572</v>
      </c>
      <c r="I46" s="123"/>
    </row>
    <row r="47" spans="1:9" x14ac:dyDescent="0.35">
      <c r="A47" s="81" t="s">
        <v>281</v>
      </c>
      <c r="B47" s="81" t="s">
        <v>276</v>
      </c>
      <c r="C47" s="123">
        <v>7.4252968399137602</v>
      </c>
      <c r="D47" s="123">
        <v>23.27540930714531</v>
      </c>
      <c r="E47" s="123">
        <v>-9.5421838853245031</v>
      </c>
      <c r="F47" s="123">
        <v>14.926356701555104</v>
      </c>
      <c r="G47" s="123">
        <v>6.2545978325335891</v>
      </c>
      <c r="H47" s="123">
        <v>27.712233873588982</v>
      </c>
      <c r="I47" s="123"/>
    </row>
    <row r="48" spans="1:9" x14ac:dyDescent="0.35">
      <c r="A48" s="81" t="s">
        <v>326</v>
      </c>
      <c r="B48" s="81" t="s">
        <v>325</v>
      </c>
      <c r="C48" s="123">
        <v>-8.5914102112701123</v>
      </c>
      <c r="D48" s="123">
        <v>28.923765191439337</v>
      </c>
      <c r="E48" s="123">
        <v>-2.2233244248371542</v>
      </c>
      <c r="F48" s="123">
        <v>29.928943437987346</v>
      </c>
      <c r="G48" s="123">
        <v>-9.8537188839653265</v>
      </c>
      <c r="H48" s="123">
        <v>29.972686396273513</v>
      </c>
    </row>
    <row r="49" spans="1:8" x14ac:dyDescent="0.35">
      <c r="A49" s="81" t="s">
        <v>327</v>
      </c>
      <c r="B49" s="81" t="s">
        <v>328</v>
      </c>
      <c r="C49" s="123">
        <v>1.5877868228032703</v>
      </c>
      <c r="D49" s="123">
        <v>19.501442917504583</v>
      </c>
      <c r="E49" s="123">
        <v>0.55717316817041862</v>
      </c>
      <c r="F49" s="123">
        <v>26.665266224126825</v>
      </c>
      <c r="G49" s="123">
        <v>-2.5766149219012684</v>
      </c>
      <c r="H49" s="123">
        <v>10.914184395493333</v>
      </c>
    </row>
    <row r="50" spans="1:8" x14ac:dyDescent="0.35">
      <c r="A50" s="81" t="s">
        <v>329</v>
      </c>
      <c r="B50" s="81" t="s">
        <v>330</v>
      </c>
      <c r="C50" s="123">
        <v>17.384319808748899</v>
      </c>
      <c r="D50" s="123">
        <v>22.571395953276532</v>
      </c>
      <c r="E50" s="123">
        <v>-2.0585808641557519</v>
      </c>
      <c r="F50" s="123">
        <v>15.093602036942759</v>
      </c>
      <c r="G50" s="123">
        <v>5.9197695218397683</v>
      </c>
      <c r="H50" s="123">
        <v>32.690805400070516</v>
      </c>
    </row>
    <row r="51" spans="1:8" x14ac:dyDescent="0.35">
      <c r="A51" s="81" t="s">
        <v>340</v>
      </c>
      <c r="B51" s="81" t="s">
        <v>282</v>
      </c>
      <c r="C51" s="123">
        <v>-16.626454325597894</v>
      </c>
      <c r="D51" s="123">
        <v>1.5812372394041674</v>
      </c>
      <c r="E51" s="123">
        <v>-13.02960648849108</v>
      </c>
      <c r="F51" s="123">
        <v>2.0557122910697037</v>
      </c>
      <c r="G51" s="123">
        <v>-16.050088262937262</v>
      </c>
      <c r="H51" s="123">
        <v>-1.6633762525441256</v>
      </c>
    </row>
    <row r="52" spans="1:8" x14ac:dyDescent="0.35">
      <c r="A52" s="81" t="s">
        <v>341</v>
      </c>
      <c r="B52" s="81" t="s">
        <v>342</v>
      </c>
      <c r="C52" s="193">
        <v>-57.303548527801077</v>
      </c>
      <c r="D52" s="193">
        <v>-68.845157905997027</v>
      </c>
      <c r="E52" s="193">
        <v>-55.204430993407712</v>
      </c>
      <c r="F52" s="193">
        <v>-75.563696221457988</v>
      </c>
      <c r="G52" s="193">
        <v>-56.915777987073</v>
      </c>
      <c r="H52" s="193">
        <v>-74.47140819385011</v>
      </c>
    </row>
    <row r="53" spans="1:8" x14ac:dyDescent="0.35">
      <c r="A53" s="81" t="s">
        <v>344</v>
      </c>
      <c r="B53" s="81" t="s">
        <v>345</v>
      </c>
      <c r="C53" s="193">
        <v>-57.290746353516184</v>
      </c>
      <c r="D53" s="193">
        <v>6.5889856995550664</v>
      </c>
      <c r="E53" s="193">
        <v>-52.083666671323513</v>
      </c>
      <c r="F53" s="193">
        <v>-1.6069505111592557</v>
      </c>
      <c r="G53" s="193">
        <v>-60.180958390802246</v>
      </c>
      <c r="H53" s="193">
        <v>4.0677091924191568</v>
      </c>
    </row>
    <row r="54" spans="1:8" x14ac:dyDescent="0.35">
      <c r="A54" s="81" t="s">
        <v>358</v>
      </c>
      <c r="B54" s="81" t="s">
        <v>359</v>
      </c>
      <c r="C54" s="193">
        <v>-15.197390896955218</v>
      </c>
      <c r="D54" s="193">
        <v>19.467758263617394</v>
      </c>
      <c r="E54" s="193">
        <v>-6.5439953410407172</v>
      </c>
      <c r="F54" s="193">
        <v>20.480167427054521</v>
      </c>
      <c r="G54" s="193">
        <v>-23.422367923139532</v>
      </c>
      <c r="H54" s="193">
        <v>22.829885220286386</v>
      </c>
    </row>
    <row r="55" spans="1:8" x14ac:dyDescent="0.35">
      <c r="A55" s="81" t="s">
        <v>360</v>
      </c>
      <c r="B55" s="81" t="s">
        <v>361</v>
      </c>
      <c r="C55" s="193">
        <v>-6.308416729451471</v>
      </c>
      <c r="D55" s="193">
        <v>2.6736399554971966</v>
      </c>
      <c r="E55" s="193">
        <v>1.2344736775892573</v>
      </c>
      <c r="F55" s="193">
        <v>5.211929583252962</v>
      </c>
      <c r="G55" s="193">
        <v>-15.03638751257709</v>
      </c>
      <c r="H55" s="193">
        <v>12.347515889648561</v>
      </c>
    </row>
    <row r="56" spans="1:8" x14ac:dyDescent="0.35">
      <c r="A56" s="81" t="s">
        <v>364</v>
      </c>
      <c r="B56" s="81" t="s">
        <v>365</v>
      </c>
      <c r="C56" s="193">
        <v>12.288469857883591</v>
      </c>
      <c r="D56" s="193">
        <v>33.668462503829588</v>
      </c>
      <c r="E56" s="193">
        <v>14.779143025203975</v>
      </c>
      <c r="F56" s="193">
        <v>32.241235447488691</v>
      </c>
      <c r="G56" s="193">
        <v>7.431959915343012</v>
      </c>
      <c r="H56" s="193">
        <v>27.323786457303399</v>
      </c>
    </row>
    <row r="57" spans="1:8" x14ac:dyDescent="0.35">
      <c r="A57" s="81" t="s">
        <v>367</v>
      </c>
      <c r="B57" s="81" t="s">
        <v>368</v>
      </c>
      <c r="C57" s="193">
        <v>42.205662958459399</v>
      </c>
      <c r="D57" s="193">
        <v>4.7127316203074532</v>
      </c>
      <c r="E57" s="193">
        <v>53.867105047282784</v>
      </c>
      <c r="F57" s="193">
        <v>7.8865197081479614</v>
      </c>
      <c r="G57" s="193">
        <v>14.242163908466068</v>
      </c>
      <c r="H57" s="193">
        <v>12.847995711938148</v>
      </c>
    </row>
    <row r="58" spans="1:8" x14ac:dyDescent="0.35">
      <c r="A58" s="81" t="s">
        <v>380</v>
      </c>
      <c r="B58" s="81" t="s">
        <v>381</v>
      </c>
      <c r="C58" s="193">
        <v>25.901837395031929</v>
      </c>
      <c r="D58" s="193">
        <v>16.751509214051783</v>
      </c>
      <c r="E58" s="193">
        <v>27.852088922850356</v>
      </c>
      <c r="F58" s="193">
        <v>16.640423208413857</v>
      </c>
      <c r="G58" s="193">
        <v>6.8800615536735874</v>
      </c>
      <c r="H58" s="193">
        <v>23.501778734715959</v>
      </c>
    </row>
    <row r="59" spans="1:8" x14ac:dyDescent="0.35">
      <c r="A59" s="81" t="s">
        <v>450</v>
      </c>
      <c r="B59" s="81" t="s">
        <v>451</v>
      </c>
      <c r="C59" s="193">
        <v>9.2681635418594617</v>
      </c>
      <c r="D59" s="193">
        <v>15.503123015236072</v>
      </c>
      <c r="E59" s="193">
        <v>23.090718041856803</v>
      </c>
      <c r="F59" s="193">
        <v>18.188453141576012</v>
      </c>
      <c r="G59" s="193">
        <v>0.92495141057399377</v>
      </c>
      <c r="H59" s="193">
        <v>8.3942002943891634</v>
      </c>
    </row>
    <row r="60" spans="1:8" x14ac:dyDescent="0.35">
      <c r="A60" s="81" t="s">
        <v>452</v>
      </c>
      <c r="B60" s="81" t="s">
        <v>453</v>
      </c>
      <c r="C60" s="193">
        <v>10.948499592698585</v>
      </c>
      <c r="D60" s="193">
        <v>30.13312959045939</v>
      </c>
      <c r="E60" s="193">
        <v>22.646271710652663</v>
      </c>
      <c r="F60" s="193">
        <v>44.116836284219318</v>
      </c>
      <c r="G60" s="193">
        <v>-3.4926368409625441</v>
      </c>
      <c r="H60" s="193">
        <v>30.729708635965526</v>
      </c>
    </row>
    <row r="61" spans="1:8" x14ac:dyDescent="0.35">
      <c r="A61" s="81" t="s">
        <v>455</v>
      </c>
      <c r="B61" s="81" t="s">
        <v>456</v>
      </c>
      <c r="C61" s="193">
        <v>9.5401164065706805</v>
      </c>
      <c r="D61" s="193">
        <v>24.218289552372319</v>
      </c>
      <c r="E61" s="193">
        <v>9.0329565161344316</v>
      </c>
      <c r="F61" s="193">
        <v>20.705634987616012</v>
      </c>
      <c r="G61" s="193">
        <v>3.8666108609575947</v>
      </c>
      <c r="H61" s="193">
        <v>12.991725780670505</v>
      </c>
    </row>
    <row r="62" spans="1:8" x14ac:dyDescent="0.35">
      <c r="A62" s="81" t="s">
        <v>457</v>
      </c>
      <c r="B62" s="81" t="s">
        <v>458</v>
      </c>
      <c r="C62" s="193">
        <v>-5.0184367641442273</v>
      </c>
      <c r="D62" s="193">
        <v>-7.0427965608331196</v>
      </c>
      <c r="E62" s="193">
        <v>-9.9963281971133924</v>
      </c>
      <c r="F62" s="193">
        <v>-13.628930468095298</v>
      </c>
      <c r="G62" s="193">
        <v>-8.9710793582497104</v>
      </c>
      <c r="H62" s="193">
        <v>-13.644191665643845</v>
      </c>
    </row>
    <row r="63" spans="1:8" x14ac:dyDescent="0.35">
      <c r="A63" s="81" t="s">
        <v>470</v>
      </c>
      <c r="B63" s="81" t="s">
        <v>471</v>
      </c>
      <c r="C63" s="193">
        <v>-12.69897348337113</v>
      </c>
      <c r="D63" s="193">
        <v>-14.185206968679967</v>
      </c>
      <c r="E63" s="193">
        <v>-10.110331434117558</v>
      </c>
      <c r="F63" s="193">
        <v>-13.14866751537831</v>
      </c>
      <c r="G63" s="193">
        <v>-19.438734187500842</v>
      </c>
      <c r="H63" s="193">
        <v>-17.592604588686029</v>
      </c>
    </row>
    <row r="64" spans="1:8" x14ac:dyDescent="0.35">
      <c r="A64" s="81" t="s">
        <v>472</v>
      </c>
      <c r="B64" s="81" t="s">
        <v>473</v>
      </c>
      <c r="C64" s="193">
        <v>-15.393521340680891</v>
      </c>
      <c r="D64" s="193">
        <v>-9.9133335621958487</v>
      </c>
      <c r="E64" s="193">
        <v>-15.057671034772188</v>
      </c>
      <c r="F64" s="193">
        <v>-10.988961579370027</v>
      </c>
      <c r="G64" s="193">
        <v>-17.361304219932727</v>
      </c>
      <c r="H64" s="193">
        <v>-8.9515424243586921</v>
      </c>
    </row>
    <row r="65" spans="1:9" x14ac:dyDescent="0.35">
      <c r="A65" s="81" t="s">
        <v>476</v>
      </c>
      <c r="B65" s="81" t="s">
        <v>477</v>
      </c>
      <c r="C65" s="193">
        <v>7.710774172322072</v>
      </c>
      <c r="D65" s="193">
        <v>1.6403506160788801</v>
      </c>
      <c r="E65" s="193">
        <v>8.5487819686500277</v>
      </c>
      <c r="F65" s="193">
        <v>3.456931984095295</v>
      </c>
      <c r="G65" s="193">
        <v>12.462499683510575</v>
      </c>
      <c r="H65" s="193">
        <v>8.8144453427183009</v>
      </c>
    </row>
    <row r="66" spans="1:9" x14ac:dyDescent="0.35">
      <c r="A66" s="81" t="s">
        <v>478</v>
      </c>
      <c r="B66" s="81" t="s">
        <v>479</v>
      </c>
      <c r="C66" s="193">
        <v>27.149543689362456</v>
      </c>
      <c r="D66" s="193">
        <v>19.363186790515005</v>
      </c>
      <c r="E66" s="193">
        <v>13.810617762461174</v>
      </c>
      <c r="F66" s="193">
        <v>20.519586342556487</v>
      </c>
      <c r="G66" s="193">
        <v>17.099840142796971</v>
      </c>
      <c r="H66" s="193">
        <v>19.228533856641956</v>
      </c>
    </row>
    <row r="67" spans="1:9" x14ac:dyDescent="0.35">
      <c r="A67" s="81" t="s">
        <v>486</v>
      </c>
      <c r="B67" s="81" t="s">
        <v>487</v>
      </c>
      <c r="C67" s="193">
        <v>16.176961454072895</v>
      </c>
      <c r="D67" s="193">
        <v>4.5794828102897611</v>
      </c>
      <c r="E67" s="193">
        <v>17.644601859430566</v>
      </c>
      <c r="F67" s="193">
        <v>5.050847969910234</v>
      </c>
      <c r="G67" s="193">
        <v>13.743506636680337</v>
      </c>
      <c r="H67" s="193">
        <v>3.6613804736076192</v>
      </c>
    </row>
    <row r="68" spans="1:9" x14ac:dyDescent="0.35">
      <c r="A68" s="81" t="s">
        <v>488</v>
      </c>
      <c r="B68" s="81" t="s">
        <v>489</v>
      </c>
      <c r="C68" s="193">
        <v>21.463822481317059</v>
      </c>
      <c r="D68" s="193">
        <v>14.328859901063527</v>
      </c>
      <c r="E68" s="193">
        <v>19.09054413660661</v>
      </c>
      <c r="F68" s="193">
        <v>12.407233596511906</v>
      </c>
      <c r="G68" s="193">
        <v>16.606395846565967</v>
      </c>
      <c r="H68" s="193">
        <v>16.183701085305575</v>
      </c>
    </row>
    <row r="69" spans="1:9" x14ac:dyDescent="0.35">
      <c r="A69" s="81" t="s">
        <v>491</v>
      </c>
      <c r="B69" s="81" t="s">
        <v>492</v>
      </c>
      <c r="C69" s="193">
        <v>10.351968984787071</v>
      </c>
      <c r="D69" s="193">
        <v>20.36062091570253</v>
      </c>
      <c r="E69" s="193">
        <v>13.31377173991258</v>
      </c>
      <c r="F69" s="193">
        <v>19.788263002770304</v>
      </c>
      <c r="G69" s="193">
        <v>4.2017150271693797</v>
      </c>
      <c r="H69" s="193">
        <v>21.113725561450689</v>
      </c>
    </row>
    <row r="70" spans="1:9" x14ac:dyDescent="0.35">
      <c r="A70" s="81" t="s">
        <v>496</v>
      </c>
      <c r="B70" s="81" t="s">
        <v>497</v>
      </c>
      <c r="C70" s="193">
        <v>13.152441098587312</v>
      </c>
      <c r="D70" s="193">
        <v>15.746725183407387</v>
      </c>
      <c r="E70" s="193">
        <v>12.865451216784002</v>
      </c>
      <c r="F70" s="193">
        <v>17.713832723594688</v>
      </c>
      <c r="G70" s="193">
        <v>8.4630402317929025</v>
      </c>
      <c r="H70" s="193">
        <v>19.416153389093335</v>
      </c>
    </row>
    <row r="72" spans="1:9" s="88" customFormat="1" x14ac:dyDescent="0.35">
      <c r="A72" s="88" t="s">
        <v>244</v>
      </c>
    </row>
    <row r="73" spans="1:9" s="98" customFormat="1" x14ac:dyDescent="0.35">
      <c r="A73" s="98" t="s">
        <v>245</v>
      </c>
    </row>
    <row r="75" spans="1:9" x14ac:dyDescent="0.35">
      <c r="C75" s="193"/>
      <c r="D75" s="193"/>
      <c r="E75" s="193"/>
      <c r="F75" s="193"/>
      <c r="G75" s="193"/>
      <c r="H75" s="193"/>
      <c r="I75" s="193"/>
    </row>
    <row r="76" spans="1:9" x14ac:dyDescent="0.35">
      <c r="I76" s="193"/>
    </row>
    <row r="77" spans="1:9" x14ac:dyDescent="0.35">
      <c r="C77" s="193"/>
      <c r="D77" s="193"/>
      <c r="E77" s="193"/>
      <c r="F77" s="193"/>
      <c r="G77" s="193"/>
      <c r="H77" s="193"/>
      <c r="I77" s="193"/>
    </row>
  </sheetData>
  <mergeCells count="8">
    <mergeCell ref="A6:B6"/>
    <mergeCell ref="A7:B7"/>
    <mergeCell ref="E4:F4"/>
    <mergeCell ref="G4:H4"/>
    <mergeCell ref="E5:F5"/>
    <mergeCell ref="G5:H5"/>
    <mergeCell ref="C4:D4"/>
    <mergeCell ref="C5:D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5"/>
  <sheetViews>
    <sheetView zoomScale="80" zoomScaleNormal="80" workbookViewId="0">
      <pane xSplit="2" ySplit="7" topLeftCell="C57" activePane="bottomRight" state="frozen"/>
      <selection pane="topRight" activeCell="C1" sqref="C1"/>
      <selection pane="bottomLeft" activeCell="A8" sqref="A8"/>
      <selection pane="bottomRight" activeCell="F78" sqref="F78"/>
    </sheetView>
  </sheetViews>
  <sheetFormatPr defaultRowHeight="17.25" x14ac:dyDescent="0.35"/>
  <cols>
    <col min="1" max="5" width="9.140625" style="59"/>
    <col min="6" max="6" width="11.42578125" style="59" customWidth="1"/>
    <col min="7" max="7" width="10.5703125" style="59" customWidth="1"/>
    <col min="8" max="8" width="9.28515625" style="59" customWidth="1"/>
    <col min="9" max="9" width="10.140625" style="59" customWidth="1"/>
    <col min="10" max="10" width="11.85546875" style="59" customWidth="1"/>
    <col min="11" max="11" width="16.7109375" style="59" customWidth="1"/>
    <col min="12" max="16384" width="9.140625" style="59"/>
  </cols>
  <sheetData>
    <row r="1" spans="1:13" x14ac:dyDescent="0.35">
      <c r="A1" s="100" t="s">
        <v>442</v>
      </c>
      <c r="B1"/>
      <c r="C1" s="101"/>
      <c r="D1" s="101"/>
      <c r="E1" s="101"/>
      <c r="F1" s="101"/>
      <c r="G1" s="100"/>
      <c r="H1" s="100"/>
      <c r="I1" s="100"/>
      <c r="J1" s="100"/>
      <c r="K1" s="100"/>
      <c r="L1" s="100"/>
      <c r="M1" s="100"/>
    </row>
    <row r="2" spans="1:13" s="70" customFormat="1" x14ac:dyDescent="0.35">
      <c r="A2" s="104" t="s">
        <v>443</v>
      </c>
      <c r="B2" s="106"/>
      <c r="C2" s="106"/>
      <c r="D2" s="106"/>
      <c r="E2" s="106"/>
      <c r="F2" s="106"/>
      <c r="G2" s="104"/>
      <c r="H2" s="104"/>
      <c r="I2" s="104"/>
      <c r="J2" s="104"/>
      <c r="K2" s="104"/>
      <c r="L2" s="104"/>
      <c r="M2" s="104"/>
    </row>
    <row r="3" spans="1:13" x14ac:dyDescent="0.35">
      <c r="A3" s="103"/>
      <c r="B3" s="103"/>
      <c r="C3" s="102"/>
      <c r="D3" s="102"/>
      <c r="E3" s="102"/>
      <c r="F3" s="102"/>
      <c r="G3" s="102"/>
      <c r="H3" s="102"/>
      <c r="I3" s="102"/>
      <c r="J3" s="102"/>
      <c r="K3" s="102"/>
      <c r="L3" s="102"/>
      <c r="M3" s="102"/>
    </row>
    <row r="4" spans="1:13" x14ac:dyDescent="0.35">
      <c r="A4" s="320" t="s">
        <v>172</v>
      </c>
      <c r="B4" s="321"/>
      <c r="C4" s="316" t="s">
        <v>174</v>
      </c>
      <c r="D4" s="316"/>
      <c r="E4" s="316"/>
      <c r="F4" s="316" t="s">
        <v>184</v>
      </c>
      <c r="G4" s="316"/>
      <c r="H4" s="316"/>
      <c r="I4" s="316" t="s">
        <v>171</v>
      </c>
      <c r="J4" s="316"/>
      <c r="K4" s="316"/>
      <c r="L4" s="317" t="s">
        <v>156</v>
      </c>
      <c r="M4" s="100"/>
    </row>
    <row r="5" spans="1:13" ht="75" customHeight="1" x14ac:dyDescent="0.35">
      <c r="A5" s="320"/>
      <c r="B5" s="321"/>
      <c r="C5" s="125" t="s">
        <v>221</v>
      </c>
      <c r="D5" s="125" t="s">
        <v>322</v>
      </c>
      <c r="E5" s="125" t="s">
        <v>178</v>
      </c>
      <c r="F5" s="125" t="s">
        <v>179</v>
      </c>
      <c r="G5" s="125" t="s">
        <v>466</v>
      </c>
      <c r="H5" s="125" t="s">
        <v>493</v>
      </c>
      <c r="I5" s="125" t="s">
        <v>185</v>
      </c>
      <c r="J5" s="125" t="s">
        <v>223</v>
      </c>
      <c r="K5" s="126" t="s">
        <v>225</v>
      </c>
      <c r="L5" s="317"/>
      <c r="M5" s="102"/>
    </row>
    <row r="6" spans="1:13" s="79" customFormat="1" x14ac:dyDescent="0.35">
      <c r="A6" s="350" t="s">
        <v>173</v>
      </c>
      <c r="B6" s="350"/>
      <c r="C6" s="351" t="s">
        <v>208</v>
      </c>
      <c r="D6" s="351"/>
      <c r="E6" s="351"/>
      <c r="F6" s="351" t="s">
        <v>209</v>
      </c>
      <c r="G6" s="351"/>
      <c r="H6" s="351"/>
      <c r="I6" s="351" t="s">
        <v>210</v>
      </c>
      <c r="J6" s="351"/>
      <c r="K6" s="351"/>
      <c r="L6" s="352" t="s">
        <v>203</v>
      </c>
      <c r="M6" s="104"/>
    </row>
    <row r="7" spans="1:13" s="79" customFormat="1" ht="90.75" customHeight="1" x14ac:dyDescent="0.35">
      <c r="A7" s="350"/>
      <c r="B7" s="350"/>
      <c r="C7" s="64" t="s">
        <v>226</v>
      </c>
      <c r="D7" s="64" t="s">
        <v>323</v>
      </c>
      <c r="E7" s="64" t="s">
        <v>213</v>
      </c>
      <c r="F7" s="64" t="s">
        <v>214</v>
      </c>
      <c r="G7" s="64" t="s">
        <v>461</v>
      </c>
      <c r="H7" s="64" t="s">
        <v>495</v>
      </c>
      <c r="I7" s="64" t="s">
        <v>218</v>
      </c>
      <c r="J7" s="64" t="s">
        <v>224</v>
      </c>
      <c r="K7" s="127" t="s">
        <v>266</v>
      </c>
      <c r="L7" s="352"/>
      <c r="M7" s="104"/>
    </row>
    <row r="8" spans="1:13" x14ac:dyDescent="0.35">
      <c r="A8" s="81" t="s">
        <v>62</v>
      </c>
      <c r="B8" s="81" t="s">
        <v>63</v>
      </c>
      <c r="C8" s="114">
        <v>-27.1</v>
      </c>
      <c r="D8" s="114">
        <v>14.2</v>
      </c>
      <c r="E8" s="114"/>
      <c r="F8" s="114"/>
      <c r="G8" s="114"/>
      <c r="H8" s="114"/>
      <c r="I8" s="114">
        <v>-8.6</v>
      </c>
      <c r="J8" s="114">
        <v>-21.3</v>
      </c>
      <c r="K8" s="114">
        <v>-54.5</v>
      </c>
      <c r="L8" s="114">
        <v>0</v>
      </c>
    </row>
    <row r="9" spans="1:13" x14ac:dyDescent="0.35">
      <c r="A9" s="81" t="s">
        <v>64</v>
      </c>
      <c r="B9" s="81" t="s">
        <v>65</v>
      </c>
      <c r="C9" s="114">
        <v>5.2</v>
      </c>
      <c r="D9" s="114">
        <v>9.6</v>
      </c>
      <c r="E9" s="114"/>
      <c r="F9" s="114"/>
      <c r="G9" s="114"/>
      <c r="H9" s="114"/>
      <c r="I9" s="114">
        <v>2.7</v>
      </c>
      <c r="J9" s="114">
        <v>-3.5</v>
      </c>
      <c r="K9" s="114">
        <v>-32</v>
      </c>
      <c r="L9" s="114">
        <v>0</v>
      </c>
    </row>
    <row r="10" spans="1:13" x14ac:dyDescent="0.35">
      <c r="A10" s="81" t="s">
        <v>66</v>
      </c>
      <c r="B10" s="81" t="s">
        <v>67</v>
      </c>
      <c r="C10" s="114">
        <v>12.3</v>
      </c>
      <c r="D10" s="114">
        <v>17</v>
      </c>
      <c r="E10" s="114"/>
      <c r="F10" s="114"/>
      <c r="G10" s="114"/>
      <c r="H10" s="114"/>
      <c r="I10" s="114">
        <v>-4.0999999999999996</v>
      </c>
      <c r="J10" s="114">
        <v>-3.5</v>
      </c>
      <c r="K10" s="114">
        <v>-32</v>
      </c>
      <c r="L10" s="114">
        <v>0</v>
      </c>
    </row>
    <row r="11" spans="1:13" x14ac:dyDescent="0.35">
      <c r="A11" s="81" t="s">
        <v>68</v>
      </c>
      <c r="B11" s="81" t="s">
        <v>69</v>
      </c>
      <c r="C11" s="114">
        <v>-1.3</v>
      </c>
      <c r="D11" s="114">
        <v>25</v>
      </c>
      <c r="E11" s="114"/>
      <c r="F11" s="114"/>
      <c r="G11" s="114"/>
      <c r="H11" s="114"/>
      <c r="I11" s="114">
        <v>0</v>
      </c>
      <c r="J11" s="114">
        <v>7.8</v>
      </c>
      <c r="K11" s="114">
        <v>1.5</v>
      </c>
      <c r="L11" s="114">
        <v>0</v>
      </c>
    </row>
    <row r="12" spans="1:13" x14ac:dyDescent="0.35">
      <c r="A12" s="81" t="s">
        <v>70</v>
      </c>
      <c r="B12" s="81" t="s">
        <v>71</v>
      </c>
      <c r="C12" s="114">
        <v>12.7</v>
      </c>
      <c r="D12" s="114">
        <v>29.2</v>
      </c>
      <c r="E12" s="114"/>
      <c r="F12" s="114"/>
      <c r="G12" s="114"/>
      <c r="H12" s="114"/>
      <c r="I12" s="114">
        <v>11.3</v>
      </c>
      <c r="J12" s="114">
        <v>29.9</v>
      </c>
      <c r="K12" s="114">
        <v>11.7</v>
      </c>
      <c r="L12" s="114">
        <v>0</v>
      </c>
    </row>
    <row r="13" spans="1:13" x14ac:dyDescent="0.35">
      <c r="A13" s="81" t="s">
        <v>72</v>
      </c>
      <c r="B13" s="81" t="s">
        <v>73</v>
      </c>
      <c r="C13" s="114">
        <v>30.3</v>
      </c>
      <c r="D13" s="114">
        <v>42.3</v>
      </c>
      <c r="E13" s="114"/>
      <c r="F13" s="114"/>
      <c r="G13" s="114"/>
      <c r="H13" s="114"/>
      <c r="I13" s="114">
        <v>8.6</v>
      </c>
      <c r="J13" s="114">
        <v>1.5</v>
      </c>
      <c r="K13" s="114">
        <v>-10.3</v>
      </c>
      <c r="L13" s="114">
        <v>0</v>
      </c>
    </row>
    <row r="14" spans="1:13" x14ac:dyDescent="0.35">
      <c r="A14" s="81" t="s">
        <v>74</v>
      </c>
      <c r="B14" s="81" t="s">
        <v>75</v>
      </c>
      <c r="C14" s="114">
        <v>45.1</v>
      </c>
      <c r="D14" s="114">
        <v>45.7</v>
      </c>
      <c r="E14" s="114"/>
      <c r="F14" s="114"/>
      <c r="G14" s="114"/>
      <c r="H14" s="114"/>
      <c r="I14" s="114">
        <v>4.8</v>
      </c>
      <c r="J14" s="114">
        <v>6.2</v>
      </c>
      <c r="K14" s="114">
        <v>-16.8</v>
      </c>
      <c r="L14" s="114">
        <v>0</v>
      </c>
    </row>
    <row r="15" spans="1:13" x14ac:dyDescent="0.35">
      <c r="A15" s="81" t="s">
        <v>76</v>
      </c>
      <c r="B15" s="81" t="s">
        <v>77</v>
      </c>
      <c r="C15" s="114">
        <v>17.899999999999999</v>
      </c>
      <c r="D15" s="114">
        <v>24.2</v>
      </c>
      <c r="E15" s="114"/>
      <c r="F15" s="114"/>
      <c r="G15" s="114"/>
      <c r="H15" s="114"/>
      <c r="I15" s="114">
        <v>3.1</v>
      </c>
      <c r="J15" s="114">
        <v>21</v>
      </c>
      <c r="K15" s="114">
        <v>-19.7</v>
      </c>
      <c r="L15" s="114">
        <v>0</v>
      </c>
    </row>
    <row r="16" spans="1:13" x14ac:dyDescent="0.35">
      <c r="A16" s="81" t="s">
        <v>78</v>
      </c>
      <c r="B16" s="81" t="s">
        <v>79</v>
      </c>
      <c r="C16" s="114">
        <v>38.5</v>
      </c>
      <c r="D16" s="114">
        <v>46.9</v>
      </c>
      <c r="E16" s="114"/>
      <c r="F16" s="114"/>
      <c r="G16" s="114"/>
      <c r="H16" s="114"/>
      <c r="I16" s="114">
        <v>7.2</v>
      </c>
      <c r="J16" s="114">
        <v>11.4</v>
      </c>
      <c r="K16" s="114">
        <v>-10.7</v>
      </c>
      <c r="L16" s="114">
        <v>0</v>
      </c>
    </row>
    <row r="17" spans="1:12" x14ac:dyDescent="0.35">
      <c r="A17" s="81" t="s">
        <v>80</v>
      </c>
      <c r="B17" s="81" t="s">
        <v>81</v>
      </c>
      <c r="C17" s="114">
        <v>28.3</v>
      </c>
      <c r="D17" s="114">
        <v>39.200000000000003</v>
      </c>
      <c r="E17" s="114"/>
      <c r="F17" s="114"/>
      <c r="G17" s="114"/>
      <c r="H17" s="114"/>
      <c r="I17" s="114">
        <v>7.2</v>
      </c>
      <c r="J17" s="114">
        <v>0</v>
      </c>
      <c r="K17" s="114">
        <v>-13.4</v>
      </c>
      <c r="L17" s="114">
        <v>0</v>
      </c>
    </row>
    <row r="18" spans="1:12" x14ac:dyDescent="0.35">
      <c r="A18" s="81" t="s">
        <v>82</v>
      </c>
      <c r="B18" s="81" t="s">
        <v>83</v>
      </c>
      <c r="C18" s="114">
        <v>30.3</v>
      </c>
      <c r="D18" s="114">
        <v>38.1</v>
      </c>
      <c r="E18" s="114"/>
      <c r="F18" s="114"/>
      <c r="G18" s="114"/>
      <c r="H18" s="114"/>
      <c r="I18" s="114">
        <v>7.2</v>
      </c>
      <c r="J18" s="114">
        <v>4.4000000000000004</v>
      </c>
      <c r="K18" s="114">
        <v>-29.9</v>
      </c>
      <c r="L18" s="114">
        <v>0</v>
      </c>
    </row>
    <row r="19" spans="1:12" x14ac:dyDescent="0.35">
      <c r="A19" s="81" t="s">
        <v>84</v>
      </c>
      <c r="B19" s="81" t="s">
        <v>85</v>
      </c>
      <c r="C19" s="114">
        <v>5</v>
      </c>
      <c r="D19" s="114">
        <v>29.1</v>
      </c>
      <c r="E19" s="114"/>
      <c r="F19" s="114"/>
      <c r="G19" s="114"/>
      <c r="H19" s="114"/>
      <c r="I19" s="114">
        <v>15.2</v>
      </c>
      <c r="J19" s="114">
        <v>-8</v>
      </c>
      <c r="K19" s="114">
        <v>-28.4</v>
      </c>
      <c r="L19" s="114">
        <v>0</v>
      </c>
    </row>
    <row r="20" spans="1:12" x14ac:dyDescent="0.35">
      <c r="A20" s="81" t="s">
        <v>86</v>
      </c>
      <c r="B20" s="81" t="s">
        <v>87</v>
      </c>
      <c r="C20" s="114">
        <v>-2.4</v>
      </c>
      <c r="D20" s="114">
        <v>-8.3000000000000007</v>
      </c>
      <c r="E20" s="114"/>
      <c r="F20" s="114"/>
      <c r="G20" s="114"/>
      <c r="H20" s="114"/>
      <c r="I20" s="114">
        <v>6.1</v>
      </c>
      <c r="J20" s="114">
        <v>-4.4000000000000004</v>
      </c>
      <c r="K20" s="114">
        <v>-22.9</v>
      </c>
      <c r="L20" s="114">
        <v>0</v>
      </c>
    </row>
    <row r="21" spans="1:12" x14ac:dyDescent="0.35">
      <c r="A21" s="81" t="s">
        <v>88</v>
      </c>
      <c r="B21" s="81" t="s">
        <v>89</v>
      </c>
      <c r="C21" s="114">
        <v>3.5</v>
      </c>
      <c r="D21" s="114">
        <v>-10.5</v>
      </c>
      <c r="E21" s="114"/>
      <c r="F21" s="114"/>
      <c r="G21" s="114"/>
      <c r="H21" s="114"/>
      <c r="I21" s="114">
        <v>6.1</v>
      </c>
      <c r="J21" s="114">
        <v>0</v>
      </c>
      <c r="K21" s="114">
        <v>-32.5</v>
      </c>
      <c r="L21" s="114">
        <v>0</v>
      </c>
    </row>
    <row r="22" spans="1:12" x14ac:dyDescent="0.35">
      <c r="A22" s="81" t="s">
        <v>90</v>
      </c>
      <c r="B22" s="81" t="s">
        <v>91</v>
      </c>
      <c r="C22" s="114">
        <v>-1</v>
      </c>
      <c r="D22" s="114">
        <v>-10.7</v>
      </c>
      <c r="E22" s="114"/>
      <c r="F22" s="114"/>
      <c r="G22" s="114"/>
      <c r="H22" s="114"/>
      <c r="I22" s="114">
        <v>0</v>
      </c>
      <c r="J22" s="114">
        <v>0</v>
      </c>
      <c r="K22" s="114">
        <v>-10.199999999999999</v>
      </c>
      <c r="L22" s="114">
        <v>0</v>
      </c>
    </row>
    <row r="23" spans="1:12" x14ac:dyDescent="0.35">
      <c r="A23" s="81" t="s">
        <v>92</v>
      </c>
      <c r="B23" s="81" t="s">
        <v>93</v>
      </c>
      <c r="C23" s="114">
        <v>20.9</v>
      </c>
      <c r="D23" s="114">
        <v>1.8</v>
      </c>
      <c r="E23" s="114"/>
      <c r="F23" s="114"/>
      <c r="G23" s="114"/>
      <c r="H23" s="114"/>
      <c r="I23" s="114">
        <v>5.8</v>
      </c>
      <c r="J23" s="114">
        <v>-9.9</v>
      </c>
      <c r="K23" s="114">
        <v>4.8</v>
      </c>
      <c r="L23" s="114">
        <v>0</v>
      </c>
    </row>
    <row r="24" spans="1:12" x14ac:dyDescent="0.35">
      <c r="A24" s="81" t="s">
        <v>94</v>
      </c>
      <c r="B24" s="81" t="s">
        <v>95</v>
      </c>
      <c r="C24" s="114">
        <v>10.7</v>
      </c>
      <c r="D24" s="114">
        <v>-2.9</v>
      </c>
      <c r="E24" s="114"/>
      <c r="F24" s="114"/>
      <c r="G24" s="114"/>
      <c r="H24" s="114"/>
      <c r="I24" s="114">
        <v>11.7</v>
      </c>
      <c r="J24" s="114">
        <v>-15.8</v>
      </c>
      <c r="K24" s="114">
        <v>3.7</v>
      </c>
      <c r="L24" s="114">
        <v>0</v>
      </c>
    </row>
    <row r="25" spans="1:12" x14ac:dyDescent="0.35">
      <c r="A25" s="81" t="s">
        <v>96</v>
      </c>
      <c r="B25" s="81" t="s">
        <v>97</v>
      </c>
      <c r="C25" s="114">
        <v>43.7</v>
      </c>
      <c r="D25" s="114">
        <v>28.6</v>
      </c>
      <c r="E25" s="114"/>
      <c r="F25" s="114"/>
      <c r="G25" s="114"/>
      <c r="H25" s="114"/>
      <c r="I25" s="114">
        <v>14.9</v>
      </c>
      <c r="J25" s="114">
        <v>7.5</v>
      </c>
      <c r="K25" s="114">
        <v>21.6</v>
      </c>
      <c r="L25" s="114">
        <v>0</v>
      </c>
    </row>
    <row r="26" spans="1:12" x14ac:dyDescent="0.35">
      <c r="A26" s="81" t="s">
        <v>98</v>
      </c>
      <c r="B26" s="81" t="s">
        <v>99</v>
      </c>
      <c r="C26" s="114">
        <v>18.100000000000001</v>
      </c>
      <c r="D26" s="114">
        <v>7.3</v>
      </c>
      <c r="E26" s="114"/>
      <c r="F26" s="114"/>
      <c r="G26" s="114"/>
      <c r="H26" s="114"/>
      <c r="I26" s="114">
        <v>14</v>
      </c>
      <c r="J26" s="114">
        <v>-17.3</v>
      </c>
      <c r="K26" s="114">
        <v>4.4000000000000004</v>
      </c>
      <c r="L26" s="114">
        <v>0</v>
      </c>
    </row>
    <row r="27" spans="1:12" x14ac:dyDescent="0.35">
      <c r="A27" s="81" t="s">
        <v>100</v>
      </c>
      <c r="B27" s="81" t="s">
        <v>101</v>
      </c>
      <c r="C27" s="114">
        <v>24.9</v>
      </c>
      <c r="D27" s="114">
        <v>18.7</v>
      </c>
      <c r="E27" s="114"/>
      <c r="F27" s="114"/>
      <c r="G27" s="114"/>
      <c r="H27" s="114"/>
      <c r="I27" s="114">
        <v>5.2</v>
      </c>
      <c r="J27" s="114">
        <v>-16.100000000000001</v>
      </c>
      <c r="K27" s="114">
        <v>7.2</v>
      </c>
      <c r="L27" s="114">
        <v>0</v>
      </c>
    </row>
    <row r="28" spans="1:12" x14ac:dyDescent="0.35">
      <c r="A28" s="81" t="s">
        <v>102</v>
      </c>
      <c r="B28" s="81" t="s">
        <v>103</v>
      </c>
      <c r="C28" s="114">
        <v>13.4</v>
      </c>
      <c r="D28" s="114">
        <v>29.4</v>
      </c>
      <c r="E28" s="114"/>
      <c r="F28" s="114"/>
      <c r="G28" s="114"/>
      <c r="H28" s="114"/>
      <c r="I28" s="114">
        <v>14.7</v>
      </c>
      <c r="J28" s="114">
        <v>-5.0999999999999996</v>
      </c>
      <c r="K28" s="114">
        <v>6.4</v>
      </c>
      <c r="L28" s="114">
        <v>0</v>
      </c>
    </row>
    <row r="29" spans="1:12" x14ac:dyDescent="0.35">
      <c r="A29" s="81" t="s">
        <v>104</v>
      </c>
      <c r="B29" s="81" t="s">
        <v>105</v>
      </c>
      <c r="C29" s="114">
        <v>20.5</v>
      </c>
      <c r="D29" s="114">
        <v>28.8</v>
      </c>
      <c r="E29" s="114"/>
      <c r="F29" s="114"/>
      <c r="G29" s="114"/>
      <c r="H29" s="114"/>
      <c r="I29" s="114">
        <v>23.3</v>
      </c>
      <c r="J29" s="114">
        <v>1.3</v>
      </c>
      <c r="K29" s="114">
        <v>23.7</v>
      </c>
      <c r="L29" s="114">
        <v>0</v>
      </c>
    </row>
    <row r="30" spans="1:12" x14ac:dyDescent="0.35">
      <c r="A30" s="81" t="s">
        <v>106</v>
      </c>
      <c r="B30" s="81" t="s">
        <v>107</v>
      </c>
      <c r="C30" s="114">
        <v>4.2</v>
      </c>
      <c r="D30" s="114">
        <v>43.2</v>
      </c>
      <c r="E30" s="114"/>
      <c r="F30" s="114"/>
      <c r="G30" s="114"/>
      <c r="H30" s="114"/>
      <c r="I30" s="114">
        <v>25.3</v>
      </c>
      <c r="J30" s="114">
        <v>4.4000000000000004</v>
      </c>
      <c r="K30" s="114">
        <v>22.8</v>
      </c>
      <c r="L30" s="114">
        <v>0</v>
      </c>
    </row>
    <row r="31" spans="1:12" x14ac:dyDescent="0.35">
      <c r="A31" s="81" t="s">
        <v>108</v>
      </c>
      <c r="B31" s="81" t="s">
        <v>109</v>
      </c>
      <c r="C31" s="114">
        <v>21.6</v>
      </c>
      <c r="D31" s="114">
        <v>39.700000000000003</v>
      </c>
      <c r="E31" s="114"/>
      <c r="F31" s="114"/>
      <c r="G31" s="114"/>
      <c r="H31" s="114"/>
      <c r="I31" s="114">
        <v>16.5</v>
      </c>
      <c r="J31" s="114">
        <v>-4.3</v>
      </c>
      <c r="K31" s="114">
        <v>10</v>
      </c>
      <c r="L31" s="114">
        <v>0</v>
      </c>
    </row>
    <row r="32" spans="1:12" x14ac:dyDescent="0.35">
      <c r="A32" s="81" t="s">
        <v>110</v>
      </c>
      <c r="B32" s="81" t="s">
        <v>111</v>
      </c>
      <c r="C32" s="114">
        <v>32.700000000000003</v>
      </c>
      <c r="D32" s="114">
        <v>21.1</v>
      </c>
      <c r="E32" s="114"/>
      <c r="F32" s="114"/>
      <c r="G32" s="114"/>
      <c r="H32" s="114"/>
      <c r="I32" s="114">
        <v>9.5</v>
      </c>
      <c r="J32" s="114">
        <v>-12.4</v>
      </c>
      <c r="K32" s="114">
        <v>9.6</v>
      </c>
      <c r="L32" s="114">
        <v>0</v>
      </c>
    </row>
    <row r="33" spans="1:12" x14ac:dyDescent="0.35">
      <c r="A33" s="81" t="s">
        <v>112</v>
      </c>
      <c r="B33" s="81" t="s">
        <v>113</v>
      </c>
      <c r="C33" s="114">
        <v>18.600000000000001</v>
      </c>
      <c r="D33" s="114">
        <v>33.299999999999997</v>
      </c>
      <c r="E33" s="114"/>
      <c r="F33" s="114"/>
      <c r="G33" s="114"/>
      <c r="H33" s="114"/>
      <c r="I33" s="114">
        <v>10.3</v>
      </c>
      <c r="J33" s="114">
        <v>4.5999999999999996</v>
      </c>
      <c r="K33" s="114">
        <v>10.3</v>
      </c>
      <c r="L33" s="114">
        <v>0</v>
      </c>
    </row>
    <row r="34" spans="1:12" x14ac:dyDescent="0.35">
      <c r="A34" s="81" t="s">
        <v>114</v>
      </c>
      <c r="B34" s="81" t="s">
        <v>115</v>
      </c>
      <c r="C34" s="114">
        <v>16.126526707034426</v>
      </c>
      <c r="D34" s="114">
        <v>43.269368709450958</v>
      </c>
      <c r="E34" s="114"/>
      <c r="F34" s="114"/>
      <c r="G34" s="114"/>
      <c r="H34" s="114"/>
      <c r="I34" s="114">
        <v>10.812359283379156</v>
      </c>
      <c r="J34" s="114">
        <v>-6.8286235358294229</v>
      </c>
      <c r="K34" s="114">
        <v>10.783693000188748</v>
      </c>
      <c r="L34" s="114">
        <v>0</v>
      </c>
    </row>
    <row r="35" spans="1:12" x14ac:dyDescent="0.35">
      <c r="A35" s="81" t="s">
        <v>116</v>
      </c>
      <c r="B35" s="81" t="s">
        <v>117</v>
      </c>
      <c r="C35" s="114">
        <v>2.2000000000000002</v>
      </c>
      <c r="D35" s="114">
        <v>20.100000000000001</v>
      </c>
      <c r="E35" s="114"/>
      <c r="F35" s="114"/>
      <c r="G35" s="114"/>
      <c r="H35" s="114"/>
      <c r="I35" s="114">
        <v>10.8</v>
      </c>
      <c r="J35" s="114">
        <v>-10.5</v>
      </c>
      <c r="K35" s="114">
        <v>11.4</v>
      </c>
      <c r="L35" s="114">
        <v>0</v>
      </c>
    </row>
    <row r="36" spans="1:12" x14ac:dyDescent="0.35">
      <c r="A36" s="81" t="s">
        <v>170</v>
      </c>
      <c r="B36" s="81" t="s">
        <v>119</v>
      </c>
      <c r="C36" s="114">
        <v>5.9536553678581585</v>
      </c>
      <c r="D36" s="114">
        <v>1.8569779488952787</v>
      </c>
      <c r="E36" s="114"/>
      <c r="F36" s="114"/>
      <c r="G36" s="114"/>
      <c r="H36" s="114"/>
      <c r="I36" s="114">
        <v>9.483552184032181</v>
      </c>
      <c r="J36" s="114">
        <v>-9.386618848169368</v>
      </c>
      <c r="K36" s="114">
        <v>-13.667945131246139</v>
      </c>
      <c r="L36" s="114">
        <v>0</v>
      </c>
    </row>
    <row r="37" spans="1:12" x14ac:dyDescent="0.35">
      <c r="A37" s="81" t="s">
        <v>331</v>
      </c>
      <c r="B37" s="81" t="s">
        <v>121</v>
      </c>
      <c r="C37" s="114">
        <v>17.533880558618126</v>
      </c>
      <c r="D37" s="114">
        <v>27.628441680660231</v>
      </c>
      <c r="E37" s="114"/>
      <c r="F37" s="114"/>
      <c r="G37" s="114"/>
      <c r="H37" s="114"/>
      <c r="I37" s="114">
        <v>16.358563777621963</v>
      </c>
      <c r="J37" s="114">
        <v>1.2485196666580063</v>
      </c>
      <c r="K37" s="114">
        <v>9.3068515622912198</v>
      </c>
      <c r="L37" s="114">
        <v>0</v>
      </c>
    </row>
    <row r="38" spans="1:12" x14ac:dyDescent="0.35">
      <c r="A38" s="81" t="s">
        <v>332</v>
      </c>
      <c r="B38" s="81" t="s">
        <v>123</v>
      </c>
      <c r="C38" s="114">
        <v>23.347662290937375</v>
      </c>
      <c r="D38" s="114">
        <v>27.380749113200114</v>
      </c>
      <c r="E38" s="114"/>
      <c r="F38" s="114"/>
      <c r="G38" s="114"/>
      <c r="H38" s="114"/>
      <c r="I38" s="114">
        <v>4.946082059295807</v>
      </c>
      <c r="J38" s="114">
        <v>-13.833318949596462</v>
      </c>
      <c r="K38" s="114">
        <v>-7.2450393826369028</v>
      </c>
      <c r="L38" s="114">
        <v>0</v>
      </c>
    </row>
    <row r="39" spans="1:12" x14ac:dyDescent="0.35">
      <c r="A39" s="81" t="s">
        <v>333</v>
      </c>
      <c r="B39" s="81" t="s">
        <v>125</v>
      </c>
      <c r="C39" s="114">
        <v>12.719154796364968</v>
      </c>
      <c r="D39" s="114">
        <v>20.714554024617872</v>
      </c>
      <c r="E39" s="114"/>
      <c r="F39" s="114"/>
      <c r="G39" s="114"/>
      <c r="H39" s="114"/>
      <c r="I39" s="114">
        <v>0</v>
      </c>
      <c r="J39" s="114">
        <v>-8.8872368903006542</v>
      </c>
      <c r="K39" s="114">
        <v>3.1585400468531684</v>
      </c>
      <c r="L39" s="114">
        <v>0</v>
      </c>
    </row>
    <row r="40" spans="1:12" x14ac:dyDescent="0.35">
      <c r="A40" s="81" t="s">
        <v>334</v>
      </c>
      <c r="B40" s="81" t="s">
        <v>127</v>
      </c>
      <c r="C40" s="114">
        <v>5.2647717030515153</v>
      </c>
      <c r="D40" s="114">
        <v>17.406289418720334</v>
      </c>
      <c r="E40" s="114"/>
      <c r="F40" s="114"/>
      <c r="G40" s="114"/>
      <c r="H40" s="114"/>
      <c r="I40" s="114">
        <v>-1.12519471804496</v>
      </c>
      <c r="J40" s="114">
        <v>-8.3572791748024819</v>
      </c>
      <c r="K40" s="114">
        <v>-7.7895323331633168</v>
      </c>
      <c r="L40" s="114">
        <v>0</v>
      </c>
    </row>
    <row r="41" spans="1:12" x14ac:dyDescent="0.35">
      <c r="A41" s="81" t="s">
        <v>335</v>
      </c>
      <c r="B41" s="81" t="s">
        <v>129</v>
      </c>
      <c r="C41" s="114">
        <v>15.097717382321735</v>
      </c>
      <c r="D41" s="114">
        <v>27.306371520719136</v>
      </c>
      <c r="E41" s="114"/>
      <c r="F41" s="114"/>
      <c r="G41" s="114"/>
      <c r="H41" s="114"/>
      <c r="I41" s="114">
        <v>-1.12519471804496</v>
      </c>
      <c r="J41" s="114">
        <v>-9.5406564931561189</v>
      </c>
      <c r="K41" s="114">
        <v>-2.8848139722674313</v>
      </c>
      <c r="L41" s="114">
        <v>0</v>
      </c>
    </row>
    <row r="42" spans="1:12" x14ac:dyDescent="0.35">
      <c r="A42" s="81" t="s">
        <v>336</v>
      </c>
      <c r="B42" s="81" t="s">
        <v>131</v>
      </c>
      <c r="C42" s="114">
        <v>24.61431651362161</v>
      </c>
      <c r="D42" s="114">
        <v>24.61431651362161</v>
      </c>
      <c r="E42" s="114"/>
      <c r="F42" s="114"/>
      <c r="G42" s="114"/>
      <c r="H42" s="114"/>
      <c r="I42" s="114">
        <v>2.3033087340053897</v>
      </c>
      <c r="J42" s="114">
        <v>2.720916943156749</v>
      </c>
      <c r="K42" s="114">
        <v>-5.4862235991579276</v>
      </c>
      <c r="L42" s="114">
        <v>0</v>
      </c>
    </row>
    <row r="43" spans="1:12" x14ac:dyDescent="0.35">
      <c r="A43" s="81" t="s">
        <v>337</v>
      </c>
      <c r="B43" s="81" t="s">
        <v>133</v>
      </c>
      <c r="C43" s="114">
        <v>22.012906886731113</v>
      </c>
      <c r="D43" s="114">
        <v>22.012906886731113</v>
      </c>
      <c r="E43" s="114"/>
      <c r="F43" s="114"/>
      <c r="G43" s="114"/>
      <c r="H43" s="114"/>
      <c r="I43" s="114">
        <v>2.3033087340053897</v>
      </c>
      <c r="J43" s="114">
        <v>0.11950731626625358</v>
      </c>
      <c r="K43" s="114">
        <v>-5.4862235991579276</v>
      </c>
      <c r="L43" s="114">
        <v>0</v>
      </c>
    </row>
    <row r="44" spans="1:12" x14ac:dyDescent="0.35">
      <c r="A44" s="81" t="s">
        <v>338</v>
      </c>
      <c r="B44" s="81" t="s">
        <v>135</v>
      </c>
      <c r="C44" s="114">
        <v>9.550631503848221</v>
      </c>
      <c r="D44" s="114">
        <v>12.67893879593932</v>
      </c>
      <c r="E44" s="114"/>
      <c r="F44" s="114"/>
      <c r="G44" s="114"/>
      <c r="H44" s="114"/>
      <c r="I44" s="114">
        <v>0</v>
      </c>
      <c r="J44" s="114">
        <v>-4.7879501663208108</v>
      </c>
      <c r="K44" s="114">
        <v>-12.692355262514543</v>
      </c>
      <c r="L44" s="114">
        <v>0</v>
      </c>
    </row>
    <row r="45" spans="1:12" x14ac:dyDescent="0.35">
      <c r="A45" s="81" t="s">
        <v>339</v>
      </c>
      <c r="B45" s="81" t="s">
        <v>141</v>
      </c>
      <c r="C45" s="114">
        <v>9.9970797712422144</v>
      </c>
      <c r="D45" s="114">
        <v>19.366105184092003</v>
      </c>
      <c r="E45" s="114">
        <v>0</v>
      </c>
      <c r="F45" s="114">
        <v>-2.574021184397747</v>
      </c>
      <c r="G45" s="114">
        <v>6.1448705397915457</v>
      </c>
      <c r="H45" s="114">
        <v>6.1448705397915457</v>
      </c>
      <c r="I45" s="114">
        <v>0.19987459185393419</v>
      </c>
      <c r="J45" s="114">
        <v>1.560028707416597</v>
      </c>
      <c r="K45" s="114">
        <v>5.8211158997636367</v>
      </c>
      <c r="L45" s="114">
        <v>0</v>
      </c>
    </row>
    <row r="46" spans="1:12" x14ac:dyDescent="0.35">
      <c r="A46" s="81" t="s">
        <v>270</v>
      </c>
      <c r="B46" s="81" t="s">
        <v>269</v>
      </c>
      <c r="C46" s="114">
        <v>15.011284943669718</v>
      </c>
      <c r="D46" s="114">
        <v>12.205273669733991</v>
      </c>
      <c r="E46" s="114">
        <v>0</v>
      </c>
      <c r="F46" s="114">
        <v>-4.0749681656975358</v>
      </c>
      <c r="G46" s="114">
        <v>2.9913416832873527</v>
      </c>
      <c r="H46" s="114">
        <v>6.3693387830860031</v>
      </c>
      <c r="I46" s="114">
        <v>5.062497732995844</v>
      </c>
      <c r="J46" s="114">
        <v>2.148864290318973</v>
      </c>
      <c r="K46" s="114">
        <v>9.291640227057119</v>
      </c>
      <c r="L46" s="114">
        <v>0</v>
      </c>
    </row>
    <row r="47" spans="1:12" x14ac:dyDescent="0.35">
      <c r="A47" s="81" t="s">
        <v>281</v>
      </c>
      <c r="B47" s="81" t="s">
        <v>276</v>
      </c>
      <c r="C47" s="114">
        <v>5.7163495909394078</v>
      </c>
      <c r="D47" s="114">
        <v>7.5789489602048361</v>
      </c>
      <c r="E47" s="114">
        <v>0</v>
      </c>
      <c r="F47" s="114">
        <v>-8.2279195232749753</v>
      </c>
      <c r="G47" s="114">
        <v>3.2492130760482665</v>
      </c>
      <c r="H47" s="114">
        <v>3.2492130760482665</v>
      </c>
      <c r="I47" s="114">
        <v>4.6358267828311046</v>
      </c>
      <c r="J47" s="114">
        <v>1.3866137067828381</v>
      </c>
      <c r="K47" s="114">
        <v>-4.2697860352236141</v>
      </c>
      <c r="L47" s="114">
        <v>0</v>
      </c>
    </row>
    <row r="48" spans="1:12" x14ac:dyDescent="0.35">
      <c r="A48" s="81" t="s">
        <v>326</v>
      </c>
      <c r="B48" s="81" t="s">
        <v>325</v>
      </c>
      <c r="C48" s="114">
        <v>-0.7313504694812254</v>
      </c>
      <c r="D48" s="114">
        <v>-0.46527903497030465</v>
      </c>
      <c r="E48" s="114">
        <v>0</v>
      </c>
      <c r="F48" s="114">
        <v>-7.975437348572644</v>
      </c>
      <c r="G48" s="114">
        <v>-3.2695806053245402</v>
      </c>
      <c r="H48" s="114">
        <v>-2.6570882850880242</v>
      </c>
      <c r="I48" s="114">
        <v>-1.6197856603551246</v>
      </c>
      <c r="J48" s="114">
        <v>-3.1281108090681311</v>
      </c>
      <c r="K48" s="114">
        <v>-3.5356520398354609</v>
      </c>
      <c r="L48" s="114">
        <v>5.0365795509458762</v>
      </c>
    </row>
    <row r="49" spans="1:12" x14ac:dyDescent="0.35">
      <c r="A49" s="81" t="s">
        <v>327</v>
      </c>
      <c r="B49" s="81" t="s">
        <v>328</v>
      </c>
      <c r="C49" s="114">
        <v>7.341163266265931</v>
      </c>
      <c r="D49" s="114">
        <v>7.341163266265931</v>
      </c>
      <c r="E49" s="114">
        <v>0</v>
      </c>
      <c r="F49" s="114">
        <v>-3.8783704762446978</v>
      </c>
      <c r="G49" s="114">
        <v>0</v>
      </c>
      <c r="H49" s="114">
        <v>-5.7533764434626606</v>
      </c>
      <c r="I49" s="114">
        <v>0</v>
      </c>
      <c r="J49" s="114">
        <v>0</v>
      </c>
      <c r="K49" s="114">
        <v>0</v>
      </c>
      <c r="L49" s="114">
        <v>0</v>
      </c>
    </row>
    <row r="50" spans="1:12" x14ac:dyDescent="0.35">
      <c r="A50" s="81" t="s">
        <v>329</v>
      </c>
      <c r="B50" s="81" t="s">
        <v>330</v>
      </c>
      <c r="C50" s="114">
        <v>11.415226300604925</v>
      </c>
      <c r="D50" s="114">
        <v>4.5059513687137214</v>
      </c>
      <c r="E50" s="114">
        <v>0</v>
      </c>
      <c r="F50" s="114">
        <v>0</v>
      </c>
      <c r="G50" s="114">
        <v>0.73483713207389911</v>
      </c>
      <c r="H50" s="114">
        <v>0.65710852880298898</v>
      </c>
      <c r="I50" s="114">
        <v>0</v>
      </c>
      <c r="J50" s="114">
        <v>4.5059513687137214</v>
      </c>
      <c r="K50" s="114">
        <v>-6.6676825861936075</v>
      </c>
      <c r="L50" s="114">
        <v>0</v>
      </c>
    </row>
    <row r="51" spans="1:12" x14ac:dyDescent="0.35">
      <c r="A51" s="81" t="s">
        <v>340</v>
      </c>
      <c r="B51" s="81" t="s">
        <v>282</v>
      </c>
      <c r="C51" s="114">
        <v>8.6546555383583481</v>
      </c>
      <c r="D51" s="114">
        <v>4.0585540415812336</v>
      </c>
      <c r="E51" s="114">
        <v>0</v>
      </c>
      <c r="F51" s="114">
        <v>-10.342504183589563</v>
      </c>
      <c r="G51" s="114">
        <v>-3.7834346622673114</v>
      </c>
      <c r="H51" s="114">
        <v>-5.4712833074985259</v>
      </c>
      <c r="I51" s="114">
        <v>3.7834346622673114</v>
      </c>
      <c r="J51" s="114">
        <v>8.6546555383583481</v>
      </c>
      <c r="K51" s="114">
        <v>-11.292975842677754</v>
      </c>
      <c r="L51" s="114">
        <v>-4.5961014967771154</v>
      </c>
    </row>
    <row r="52" spans="1:12" x14ac:dyDescent="0.35">
      <c r="A52" s="81" t="s">
        <v>341</v>
      </c>
      <c r="B52" s="81" t="s">
        <v>342</v>
      </c>
      <c r="C52" s="193">
        <v>-41.644688801504728</v>
      </c>
      <c r="D52" s="193">
        <v>-36.724855048968571</v>
      </c>
      <c r="E52" s="193">
        <v>-8.6180084973335056</v>
      </c>
      <c r="F52" s="193">
        <v>-10.124259702424073</v>
      </c>
      <c r="G52" s="193">
        <v>-13.945039794676349</v>
      </c>
      <c r="H52" s="193">
        <v>-10.124259702424073</v>
      </c>
      <c r="I52" s="193">
        <v>0</v>
      </c>
      <c r="J52" s="193">
        <v>-5.8437780047007788</v>
      </c>
      <c r="K52" s="193">
        <v>-18.282566594286561</v>
      </c>
      <c r="L52" s="193">
        <v>0</v>
      </c>
    </row>
    <row r="53" spans="1:12" x14ac:dyDescent="0.35">
      <c r="A53" s="81" t="s">
        <v>344</v>
      </c>
      <c r="B53" s="81" t="s">
        <v>345</v>
      </c>
      <c r="C53" s="193">
        <v>-15.406342850760176</v>
      </c>
      <c r="D53" s="193">
        <v>-21.715563445105232</v>
      </c>
      <c r="E53" s="193">
        <v>16.125898481159535</v>
      </c>
      <c r="F53" s="193">
        <v>-9.9750930885082205</v>
      </c>
      <c r="G53" s="193">
        <v>-9.9750930885082205</v>
      </c>
      <c r="H53" s="193">
        <v>-9.9750930885082205</v>
      </c>
      <c r="I53" s="193">
        <v>0</v>
      </c>
      <c r="J53" s="193">
        <v>-8.6662994084470881</v>
      </c>
      <c r="K53" s="193">
        <v>-25.928967959078324</v>
      </c>
      <c r="L53" s="193">
        <v>-26.527347094084472</v>
      </c>
    </row>
    <row r="54" spans="1:12" x14ac:dyDescent="0.35">
      <c r="A54" s="81" t="s">
        <v>358</v>
      </c>
      <c r="B54" s="81" t="s">
        <v>359</v>
      </c>
      <c r="C54" s="193">
        <v>-5.8077732279536924</v>
      </c>
      <c r="D54" s="193">
        <v>-13.052508106764652</v>
      </c>
      <c r="E54" s="193">
        <v>1.2585971324417375</v>
      </c>
      <c r="F54" s="193">
        <v>0</v>
      </c>
      <c r="G54" s="193">
        <v>-4.6392446430836927</v>
      </c>
      <c r="H54" s="193">
        <v>0</v>
      </c>
      <c r="I54" s="193">
        <v>4.6562289049838261</v>
      </c>
      <c r="J54" s="193">
        <v>13.458788105257826</v>
      </c>
      <c r="K54" s="193">
        <v>-6.0089701583595705</v>
      </c>
      <c r="L54" s="193">
        <v>2.551162788683742</v>
      </c>
    </row>
    <row r="55" spans="1:12" x14ac:dyDescent="0.35">
      <c r="A55" s="81" t="s">
        <v>360</v>
      </c>
      <c r="B55" s="81" t="s">
        <v>361</v>
      </c>
      <c r="C55" s="193">
        <v>3.8533492025014366</v>
      </c>
      <c r="D55" s="193">
        <v>-3.4248716315000483</v>
      </c>
      <c r="E55" s="193">
        <v>0</v>
      </c>
      <c r="F55" s="193">
        <v>0</v>
      </c>
      <c r="G55" s="193">
        <v>0</v>
      </c>
      <c r="H55" s="193">
        <v>0</v>
      </c>
      <c r="I55" s="193">
        <v>0</v>
      </c>
      <c r="J55" s="193">
        <v>5.029988070667395</v>
      </c>
      <c r="K55" s="193">
        <v>-1.9152167816822319</v>
      </c>
      <c r="L55" s="193">
        <v>-6.8497432630000965</v>
      </c>
    </row>
    <row r="56" spans="1:12" x14ac:dyDescent="0.35">
      <c r="A56" s="81" t="s">
        <v>364</v>
      </c>
      <c r="B56" s="81" t="s">
        <v>365</v>
      </c>
      <c r="C56" s="193">
        <v>19.126366846302901</v>
      </c>
      <c r="D56" s="193">
        <v>12.048042600159077</v>
      </c>
      <c r="E56" s="193">
        <v>0</v>
      </c>
      <c r="F56" s="193">
        <v>0</v>
      </c>
      <c r="G56" s="193">
        <v>0</v>
      </c>
      <c r="H56" s="193">
        <v>0</v>
      </c>
      <c r="I56" s="193">
        <v>0</v>
      </c>
      <c r="J56" s="193">
        <v>19.813036672909178</v>
      </c>
      <c r="K56" s="193">
        <v>5.3105680444822596</v>
      </c>
      <c r="L56" s="193">
        <v>-7.0277060466351209</v>
      </c>
    </row>
    <row r="57" spans="1:12" x14ac:dyDescent="0.35">
      <c r="A57" s="81" t="s">
        <v>367</v>
      </c>
      <c r="B57" s="81" t="s">
        <v>368</v>
      </c>
      <c r="C57" s="193">
        <v>50.474446035975959</v>
      </c>
      <c r="D57" s="193">
        <v>15.737757892804138</v>
      </c>
      <c r="E57" s="193">
        <v>0</v>
      </c>
      <c r="F57" s="193">
        <v>-9.5407168168228758</v>
      </c>
      <c r="G57" s="193">
        <v>0</v>
      </c>
      <c r="H57" s="193">
        <v>0</v>
      </c>
      <c r="I57" s="193">
        <v>9.5407168168228758</v>
      </c>
      <c r="J57" s="193">
        <v>19.913500466557156</v>
      </c>
      <c r="K57" s="193">
        <v>28.082973302823206</v>
      </c>
      <c r="L57" s="193">
        <v>-3.5560514572090982</v>
      </c>
    </row>
    <row r="58" spans="1:12" x14ac:dyDescent="0.35">
      <c r="A58" s="81" t="s">
        <v>380</v>
      </c>
      <c r="B58" s="81" t="s">
        <v>381</v>
      </c>
      <c r="C58" s="193">
        <v>40.050618516225661</v>
      </c>
      <c r="D58" s="193">
        <v>12.993512687244079</v>
      </c>
      <c r="E58" s="193">
        <v>-3.7829562503307654</v>
      </c>
      <c r="F58" s="193">
        <v>-9.40263800154829</v>
      </c>
      <c r="G58" s="193">
        <v>0</v>
      </c>
      <c r="H58" s="193">
        <v>0</v>
      </c>
      <c r="I58" s="193">
        <v>10.340865147339906</v>
      </c>
      <c r="J58" s="193">
        <v>5.2676265739825654</v>
      </c>
      <c r="K58" s="193">
        <v>20.453681128455191</v>
      </c>
      <c r="L58" s="193">
        <v>0</v>
      </c>
    </row>
    <row r="59" spans="1:12" x14ac:dyDescent="0.35">
      <c r="A59" s="81" t="s">
        <v>450</v>
      </c>
      <c r="B59" s="81" t="s">
        <v>451</v>
      </c>
      <c r="C59" s="193">
        <v>18.944350867478633</v>
      </c>
      <c r="D59" s="193">
        <v>4.2210624779684007</v>
      </c>
      <c r="E59" s="193">
        <v>0</v>
      </c>
      <c r="F59" s="193">
        <v>0</v>
      </c>
      <c r="G59" s="193">
        <v>-2.55613593967316</v>
      </c>
      <c r="H59" s="193">
        <v>0</v>
      </c>
      <c r="I59" s="193">
        <v>5.0471010638910618</v>
      </c>
      <c r="J59" s="193">
        <v>5.3822213727443291</v>
      </c>
      <c r="K59" s="193">
        <v>2.55613593967316</v>
      </c>
      <c r="L59" s="193">
        <v>0</v>
      </c>
    </row>
    <row r="60" spans="1:12" x14ac:dyDescent="0.35">
      <c r="A60" s="81" t="s">
        <v>452</v>
      </c>
      <c r="B60" s="81" t="s">
        <v>453</v>
      </c>
      <c r="C60" s="193">
        <v>19.098982351021927</v>
      </c>
      <c r="D60" s="193">
        <v>-3.187357337888086</v>
      </c>
      <c r="E60" s="193">
        <v>-3.6709193914370442</v>
      </c>
      <c r="F60" s="193">
        <v>0</v>
      </c>
      <c r="G60" s="193">
        <v>-6.1574052420830698</v>
      </c>
      <c r="H60" s="193">
        <v>0</v>
      </c>
      <c r="I60" s="193">
        <v>-1.1844335407910185</v>
      </c>
      <c r="J60" s="193">
        <v>-3.5457530567757836</v>
      </c>
      <c r="K60" s="193">
        <v>2.4864858506460257</v>
      </c>
      <c r="L60" s="193">
        <v>10.177164632908999</v>
      </c>
    </row>
    <row r="61" spans="1:12" x14ac:dyDescent="0.35">
      <c r="A61" s="81" t="s">
        <v>455</v>
      </c>
      <c r="B61" s="81" t="s">
        <v>456</v>
      </c>
      <c r="C61" s="193">
        <v>7.960714540776026</v>
      </c>
      <c r="D61" s="193">
        <v>-2.9943478447489205</v>
      </c>
      <c r="E61" s="193">
        <v>0</v>
      </c>
      <c r="F61" s="193">
        <v>0</v>
      </c>
      <c r="G61" s="193">
        <v>-2.4254690276211766</v>
      </c>
      <c r="H61" s="193">
        <v>0</v>
      </c>
      <c r="I61" s="193">
        <v>-19.22420807967573</v>
      </c>
      <c r="J61" s="193">
        <v>-3.4996093690823753</v>
      </c>
      <c r="K61" s="193">
        <v>-15.644240736853273</v>
      </c>
      <c r="L61" s="193">
        <v>5.1593692086171092</v>
      </c>
    </row>
    <row r="62" spans="1:12" x14ac:dyDescent="0.35">
      <c r="A62" s="81" t="s">
        <v>457</v>
      </c>
      <c r="B62" s="81" t="s">
        <v>458</v>
      </c>
      <c r="C62" s="193">
        <v>-1.0172867690471981</v>
      </c>
      <c r="D62" s="193">
        <v>3.0534868185081434</v>
      </c>
      <c r="E62" s="193">
        <v>-3.7527671786318217</v>
      </c>
      <c r="F62" s="193">
        <v>-1.0172867690471981</v>
      </c>
      <c r="G62" s="193">
        <v>-2.5517783722174237</v>
      </c>
      <c r="H62" s="193">
        <v>0</v>
      </c>
      <c r="I62" s="193">
        <v>-11.629148471144939</v>
      </c>
      <c r="J62" s="193">
        <v>-4.7700539476790196</v>
      </c>
      <c r="K62" s="193">
        <v>-8.0600833298803174</v>
      </c>
      <c r="L62" s="193">
        <v>5.6052651907255671</v>
      </c>
    </row>
    <row r="63" spans="1:12" x14ac:dyDescent="0.35">
      <c r="A63" s="81" t="s">
        <v>470</v>
      </c>
      <c r="B63" s="81" t="s">
        <v>471</v>
      </c>
      <c r="C63" s="193">
        <v>16.013304106331606</v>
      </c>
      <c r="D63" s="193">
        <v>11.566049486545007</v>
      </c>
      <c r="E63" s="193">
        <v>-3.5470954042295633</v>
      </c>
      <c r="F63" s="193">
        <v>0</v>
      </c>
      <c r="G63" s="193">
        <v>-10.922269304405283</v>
      </c>
      <c r="H63" s="193">
        <v>0</v>
      </c>
      <c r="I63" s="193">
        <v>-11.894444934240529</v>
      </c>
      <c r="J63" s="193">
        <v>-4.5503975514718435</v>
      </c>
      <c r="K63" s="193">
        <v>-10.891142786998248</v>
      </c>
      <c r="L63" s="193">
        <v>0</v>
      </c>
    </row>
    <row r="64" spans="1:12" x14ac:dyDescent="0.35">
      <c r="A64" s="81" t="s">
        <v>472</v>
      </c>
      <c r="B64" s="81" t="s">
        <v>473</v>
      </c>
      <c r="C64" s="193">
        <v>-1.5274347068078686</v>
      </c>
      <c r="D64" s="193">
        <v>0.32768914524342341</v>
      </c>
      <c r="E64" s="193">
        <v>-1.2782379179842298</v>
      </c>
      <c r="F64" s="193">
        <v>-2.4516509222089899</v>
      </c>
      <c r="G64" s="193">
        <v>-10.162530351019488</v>
      </c>
      <c r="H64" s="193">
        <v>-2.1291933975945061</v>
      </c>
      <c r="I64" s="193">
        <v>-13.636486866286115</v>
      </c>
      <c r="J64" s="193">
        <v>-5.8590822377877263</v>
      </c>
      <c r="K64" s="193">
        <v>-16.344070113421697</v>
      </c>
      <c r="L64" s="193">
        <v>0</v>
      </c>
    </row>
    <row r="65" spans="1:12" x14ac:dyDescent="0.35">
      <c r="A65" s="81" t="s">
        <v>476</v>
      </c>
      <c r="B65" s="81" t="s">
        <v>477</v>
      </c>
      <c r="C65" s="193">
        <v>8.595066358042752</v>
      </c>
      <c r="D65" s="193">
        <v>2.1733724770792069</v>
      </c>
      <c r="E65" s="193">
        <v>0</v>
      </c>
      <c r="F65" s="193">
        <v>-2.5246251300932112</v>
      </c>
      <c r="G65" s="193">
        <v>0</v>
      </c>
      <c r="H65" s="193">
        <v>0</v>
      </c>
      <c r="I65" s="193">
        <v>-5.0492502601864224</v>
      </c>
      <c r="J65" s="193">
        <v>-2.5246251300932112</v>
      </c>
      <c r="K65" s="193">
        <v>-5.0492502601864224</v>
      </c>
      <c r="L65" s="193">
        <v>0</v>
      </c>
    </row>
    <row r="66" spans="1:12" x14ac:dyDescent="0.35">
      <c r="A66" s="81" t="s">
        <v>478</v>
      </c>
      <c r="B66" s="81" t="s">
        <v>479</v>
      </c>
      <c r="C66" s="193">
        <v>18.465129923754471</v>
      </c>
      <c r="D66" s="193">
        <v>10.697808499321425</v>
      </c>
      <c r="E66" s="193">
        <v>0.6291617137315616</v>
      </c>
      <c r="F66" s="193">
        <v>-4.6244200850162009</v>
      </c>
      <c r="G66" s="193">
        <v>-1.2583234274631232</v>
      </c>
      <c r="H66" s="193">
        <v>0</v>
      </c>
      <c r="I66" s="193">
        <v>-6.5748600224702631</v>
      </c>
      <c r="J66" s="193">
        <v>-0.85559586988801972</v>
      </c>
      <c r="K66" s="193">
        <v>-6.9714415127841773</v>
      </c>
      <c r="L66" s="193">
        <v>0</v>
      </c>
    </row>
    <row r="67" spans="1:12" x14ac:dyDescent="0.35">
      <c r="A67" s="81" t="s">
        <v>486</v>
      </c>
      <c r="B67" s="81" t="s">
        <v>487</v>
      </c>
      <c r="C67" s="193">
        <v>15.591028460980958</v>
      </c>
      <c r="D67" s="193">
        <v>13.966728159845516</v>
      </c>
      <c r="E67" s="193">
        <v>0.58593299309193747</v>
      </c>
      <c r="F67" s="193">
        <v>-3.6574441608787818</v>
      </c>
      <c r="G67" s="193">
        <v>-5.528011385245085</v>
      </c>
      <c r="H67" s="193">
        <v>-1.8705672243663036</v>
      </c>
      <c r="I67" s="193">
        <v>-7.2505671323640204</v>
      </c>
      <c r="J67" s="193">
        <v>-8.3476363846887729</v>
      </c>
      <c r="K67" s="193">
        <v>0.64793542576693097</v>
      </c>
      <c r="L67" s="193">
        <v>0</v>
      </c>
    </row>
    <row r="68" spans="1:12" x14ac:dyDescent="0.35">
      <c r="A68" s="81" t="s">
        <v>488</v>
      </c>
      <c r="B68" s="81" t="s">
        <v>489</v>
      </c>
      <c r="C68" s="193">
        <v>18.089108185393087</v>
      </c>
      <c r="D68" s="193">
        <v>21.463822481317059</v>
      </c>
      <c r="E68" s="193">
        <v>1.4699487589850353</v>
      </c>
      <c r="F68" s="193">
        <v>-5.5024272487807728</v>
      </c>
      <c r="G68" s="193">
        <v>-5.5024272487807728</v>
      </c>
      <c r="H68" s="193">
        <v>-2.5625008111073067</v>
      </c>
      <c r="I68" s="193">
        <v>4.2576581453194136</v>
      </c>
      <c r="J68" s="193">
        <v>-7.508700944636808</v>
      </c>
      <c r="K68" s="193">
        <v>-2.6487737087795269</v>
      </c>
      <c r="L68" s="193">
        <v>0</v>
      </c>
    </row>
    <row r="69" spans="1:12" x14ac:dyDescent="0.35">
      <c r="A69" s="81" t="s">
        <v>491</v>
      </c>
      <c r="B69" s="81" t="s">
        <v>492</v>
      </c>
      <c r="C69" s="193">
        <v>10.641529351772908</v>
      </c>
      <c r="D69" s="193">
        <v>10.351968984787071</v>
      </c>
      <c r="E69" s="193">
        <v>-6.3853153969976582</v>
      </c>
      <c r="F69" s="193">
        <v>-4.2756724614639241</v>
      </c>
      <c r="G69" s="193">
        <v>-4.2756724614639241</v>
      </c>
      <c r="H69" s="193">
        <v>-2.4874492458152404</v>
      </c>
      <c r="I69" s="193">
        <v>-9.7711997842158969</v>
      </c>
      <c r="J69" s="193">
        <v>-7.5017441784115446</v>
      </c>
      <c r="K69" s="193">
        <v>-2.686658357051682</v>
      </c>
      <c r="L69" s="193">
        <v>0</v>
      </c>
    </row>
    <row r="70" spans="1:12" x14ac:dyDescent="0.35">
      <c r="A70" s="81" t="s">
        <v>496</v>
      </c>
      <c r="B70" s="81" t="s">
        <v>497</v>
      </c>
      <c r="C70" s="193">
        <v>13.969714652035295</v>
      </c>
      <c r="D70" s="193">
        <v>14.916647617398336</v>
      </c>
      <c r="E70" s="193">
        <v>0</v>
      </c>
      <c r="F70" s="193">
        <v>0</v>
      </c>
      <c r="G70" s="193">
        <v>-1.3929306789105196</v>
      </c>
      <c r="H70" s="193">
        <v>-2.4994722545000698</v>
      </c>
      <c r="I70" s="193">
        <v>0.575657125462539</v>
      </c>
      <c r="J70" s="193">
        <v>-7.4682700088826017</v>
      </c>
      <c r="K70" s="193">
        <v>-6.3918751879106592</v>
      </c>
      <c r="L70" s="193">
        <v>0</v>
      </c>
    </row>
    <row r="72" spans="1:12" s="102" customFormat="1" x14ac:dyDescent="0.35">
      <c r="A72" s="71" t="s">
        <v>249</v>
      </c>
      <c r="B72" s="103"/>
    </row>
    <row r="73" spans="1:12" s="102" customFormat="1" x14ac:dyDescent="0.35">
      <c r="A73" s="73" t="s">
        <v>247</v>
      </c>
      <c r="B73" s="103"/>
    </row>
    <row r="75" spans="1:12" x14ac:dyDescent="0.35">
      <c r="C75" s="193"/>
      <c r="D75" s="193"/>
      <c r="E75" s="193"/>
      <c r="F75" s="193"/>
      <c r="G75" s="193"/>
      <c r="H75" s="193"/>
      <c r="I75" s="193"/>
      <c r="J75" s="193"/>
      <c r="K75" s="193"/>
      <c r="L75" s="193"/>
    </row>
  </sheetData>
  <mergeCells count="10">
    <mergeCell ref="C4:E4"/>
    <mergeCell ref="F4:H4"/>
    <mergeCell ref="I4:K4"/>
    <mergeCell ref="L4:L5"/>
    <mergeCell ref="A4:B5"/>
    <mergeCell ref="A6:B7"/>
    <mergeCell ref="C6:E6"/>
    <mergeCell ref="F6:H6"/>
    <mergeCell ref="I6:K6"/>
    <mergeCell ref="L6:L7"/>
  </mergeCell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tabSelected="1" zoomScale="70" zoomScaleNormal="70" workbookViewId="0">
      <pane xSplit="2" ySplit="10" topLeftCell="C53" activePane="bottomRight" state="frozen"/>
      <selection pane="topRight" activeCell="C1" sqref="C1"/>
      <selection pane="bottomLeft" activeCell="A11" sqref="A11"/>
      <selection pane="bottomRight" activeCell="C76" sqref="C76"/>
    </sheetView>
  </sheetViews>
  <sheetFormatPr defaultRowHeight="15" x14ac:dyDescent="0.3"/>
  <cols>
    <col min="1" max="2" width="9.140625" style="81"/>
    <col min="3" max="3" width="20.140625" style="33" customWidth="1"/>
    <col min="4" max="4" width="14.140625" style="55" customWidth="1"/>
    <col min="5" max="7" width="12.85546875" style="90" customWidth="1"/>
    <col min="8" max="8" width="5.5703125" style="81" customWidth="1"/>
    <col min="9" max="9" width="15.28515625" style="81" customWidth="1"/>
    <col min="10" max="11" width="12.85546875" style="81" customWidth="1"/>
    <col min="12" max="12" width="16.5703125" style="81" customWidth="1"/>
    <col min="13" max="13" width="14.42578125" style="81" customWidth="1"/>
    <col min="14" max="16384" width="9.140625" style="81"/>
  </cols>
  <sheetData>
    <row r="1" spans="1:13" x14ac:dyDescent="0.3">
      <c r="C1" s="32"/>
      <c r="D1" s="157"/>
    </row>
    <row r="2" spans="1:13" x14ac:dyDescent="0.3">
      <c r="C2" s="356" t="s">
        <v>296</v>
      </c>
      <c r="D2" s="354"/>
      <c r="E2" s="354"/>
      <c r="F2" s="354"/>
      <c r="G2" s="354"/>
      <c r="I2" s="354" t="s">
        <v>484</v>
      </c>
      <c r="J2" s="354"/>
      <c r="K2" s="354"/>
      <c r="L2" s="354"/>
      <c r="M2" s="354"/>
    </row>
    <row r="3" spans="1:13" x14ac:dyDescent="0.3">
      <c r="C3" s="357" t="s">
        <v>309</v>
      </c>
      <c r="D3" s="355"/>
      <c r="E3" s="355"/>
      <c r="F3" s="355"/>
      <c r="G3" s="355"/>
      <c r="I3" s="355" t="s">
        <v>485</v>
      </c>
      <c r="J3" s="355"/>
      <c r="K3" s="355"/>
      <c r="L3" s="355"/>
      <c r="M3" s="355"/>
    </row>
    <row r="4" spans="1:13" s="80" customFormat="1" x14ac:dyDescent="0.3">
      <c r="C4" s="158" t="s">
        <v>294</v>
      </c>
      <c r="D4" s="159" t="s">
        <v>295</v>
      </c>
      <c r="E4" s="364" t="s">
        <v>444</v>
      </c>
      <c r="F4" s="365"/>
      <c r="G4" s="366"/>
      <c r="I4" s="159" t="s">
        <v>467</v>
      </c>
      <c r="J4" s="362" t="s">
        <v>445</v>
      </c>
      <c r="K4" s="363"/>
      <c r="L4" s="353" t="s">
        <v>446</v>
      </c>
      <c r="M4" s="353"/>
    </row>
    <row r="5" spans="1:13" s="177" customFormat="1" ht="62.25" customHeight="1" x14ac:dyDescent="0.25">
      <c r="C5" s="172" t="s">
        <v>308</v>
      </c>
      <c r="D5" s="172" t="s">
        <v>313</v>
      </c>
      <c r="E5" s="358" t="s">
        <v>316</v>
      </c>
      <c r="F5" s="367"/>
      <c r="G5" s="359"/>
      <c r="I5" s="228" t="s">
        <v>468</v>
      </c>
      <c r="J5" s="358" t="s">
        <v>346</v>
      </c>
      <c r="K5" s="359"/>
      <c r="L5" s="358" t="s">
        <v>317</v>
      </c>
      <c r="M5" s="367"/>
    </row>
    <row r="6" spans="1:13" s="178" customFormat="1" ht="48" customHeight="1" x14ac:dyDescent="0.25">
      <c r="C6" s="174" t="s">
        <v>311</v>
      </c>
      <c r="D6" s="174" t="s">
        <v>312</v>
      </c>
      <c r="E6" s="360" t="s">
        <v>310</v>
      </c>
      <c r="F6" s="368"/>
      <c r="G6" s="361"/>
      <c r="I6" s="227" t="s">
        <v>469</v>
      </c>
      <c r="J6" s="360" t="s">
        <v>347</v>
      </c>
      <c r="K6" s="361"/>
      <c r="L6" s="310" t="s">
        <v>318</v>
      </c>
      <c r="M6" s="310"/>
    </row>
    <row r="7" spans="1:13" s="175" customFormat="1" ht="60" x14ac:dyDescent="0.25">
      <c r="C7" s="176" t="s">
        <v>144</v>
      </c>
      <c r="D7" s="172" t="s">
        <v>155</v>
      </c>
      <c r="E7" s="217" t="s">
        <v>293</v>
      </c>
      <c r="F7" s="233" t="s">
        <v>176</v>
      </c>
      <c r="G7" s="233" t="s">
        <v>482</v>
      </c>
      <c r="I7" s="225" t="s">
        <v>386</v>
      </c>
      <c r="J7" s="172" t="s">
        <v>348</v>
      </c>
      <c r="K7" s="172" t="s">
        <v>351</v>
      </c>
      <c r="L7" s="230" t="s">
        <v>174</v>
      </c>
      <c r="M7" s="172" t="s">
        <v>184</v>
      </c>
    </row>
    <row r="8" spans="1:13" s="194" customFormat="1" ht="45" x14ac:dyDescent="0.25">
      <c r="C8" s="173" t="s">
        <v>314</v>
      </c>
      <c r="D8" s="174" t="s">
        <v>201</v>
      </c>
      <c r="E8" s="218" t="s">
        <v>315</v>
      </c>
      <c r="F8" s="234" t="s">
        <v>480</v>
      </c>
      <c r="G8" s="234" t="s">
        <v>481</v>
      </c>
      <c r="I8" s="226" t="s">
        <v>382</v>
      </c>
      <c r="J8" s="174" t="s">
        <v>350</v>
      </c>
      <c r="K8" s="174" t="s">
        <v>352</v>
      </c>
      <c r="L8" s="174" t="s">
        <v>208</v>
      </c>
      <c r="M8" s="231" t="s">
        <v>209</v>
      </c>
    </row>
    <row r="9" spans="1:13" s="195" customFormat="1" ht="45" x14ac:dyDescent="0.25">
      <c r="C9" s="196" t="s">
        <v>277</v>
      </c>
      <c r="D9" s="197" t="s">
        <v>280</v>
      </c>
      <c r="E9" s="197" t="s">
        <v>283</v>
      </c>
      <c r="F9" s="197" t="s">
        <v>283</v>
      </c>
      <c r="G9" s="197" t="s">
        <v>59</v>
      </c>
      <c r="I9" s="225"/>
      <c r="J9" s="198" t="s">
        <v>353</v>
      </c>
      <c r="K9" s="198" t="s">
        <v>353</v>
      </c>
      <c r="L9" s="198" t="s">
        <v>447</v>
      </c>
      <c r="M9" s="232" t="s">
        <v>465</v>
      </c>
    </row>
    <row r="10" spans="1:13" s="199" customFormat="1" ht="55.5" customHeight="1" x14ac:dyDescent="0.25">
      <c r="C10" s="200" t="s">
        <v>278</v>
      </c>
      <c r="D10" s="201" t="s">
        <v>279</v>
      </c>
      <c r="E10" s="201" t="s">
        <v>284</v>
      </c>
      <c r="F10" s="201" t="s">
        <v>284</v>
      </c>
      <c r="G10" s="201" t="s">
        <v>483</v>
      </c>
      <c r="I10" s="202"/>
      <c r="J10" s="202" t="s">
        <v>349</v>
      </c>
      <c r="K10" s="202" t="s">
        <v>349</v>
      </c>
      <c r="L10" s="202" t="s">
        <v>285</v>
      </c>
      <c r="M10" s="229" t="s">
        <v>215</v>
      </c>
    </row>
    <row r="11" spans="1:13" x14ac:dyDescent="0.3">
      <c r="A11" s="81" t="s">
        <v>71</v>
      </c>
      <c r="B11" s="21" t="s">
        <v>70</v>
      </c>
      <c r="C11" s="151">
        <v>-37.734397856391503</v>
      </c>
      <c r="D11" s="152">
        <v>-1.5658634574815899</v>
      </c>
      <c r="E11" s="181">
        <v>-4.2325543816556399</v>
      </c>
      <c r="F11" s="181">
        <v>28.346637373452701</v>
      </c>
      <c r="G11" s="181"/>
      <c r="I11" s="153"/>
      <c r="J11" s="154">
        <v>13.991774165172099</v>
      </c>
      <c r="K11" s="154">
        <v>24.376667335009099</v>
      </c>
      <c r="L11" s="155">
        <v>37.277553579399502</v>
      </c>
      <c r="M11" s="154"/>
    </row>
    <row r="12" spans="1:13" x14ac:dyDescent="0.3">
      <c r="A12" s="81" t="s">
        <v>73</v>
      </c>
      <c r="B12" s="21" t="s">
        <v>72</v>
      </c>
      <c r="C12" s="151">
        <v>-33.083137031346503</v>
      </c>
      <c r="D12" s="152">
        <v>6.1615570504645198</v>
      </c>
      <c r="E12" s="181">
        <v>1.95296936275638</v>
      </c>
      <c r="F12" s="181">
        <v>13.171608803015401</v>
      </c>
      <c r="G12" s="181"/>
      <c r="I12" s="153"/>
      <c r="J12" s="154">
        <v>-5.7299056791003702</v>
      </c>
      <c r="K12" s="154">
        <v>12.6380126643871</v>
      </c>
      <c r="L12" s="155">
        <v>39.752359505262397</v>
      </c>
      <c r="M12" s="154"/>
    </row>
    <row r="13" spans="1:13" x14ac:dyDescent="0.3">
      <c r="A13" s="81" t="s">
        <v>75</v>
      </c>
      <c r="B13" s="21" t="s">
        <v>74</v>
      </c>
      <c r="C13" s="151">
        <v>-60.592163955075101</v>
      </c>
      <c r="D13" s="152">
        <v>6.9417782531824903</v>
      </c>
      <c r="E13" s="181">
        <v>-2.9972484785730402</v>
      </c>
      <c r="F13" s="181">
        <v>3.2449773281415601</v>
      </c>
      <c r="G13" s="181"/>
      <c r="I13" s="153"/>
      <c r="J13" s="154">
        <v>-6.4616296973432803</v>
      </c>
      <c r="K13" s="154">
        <v>0.92314197737322501</v>
      </c>
      <c r="L13" s="155">
        <v>42.767351701665199</v>
      </c>
      <c r="M13" s="154"/>
    </row>
    <row r="14" spans="1:13" x14ac:dyDescent="0.3">
      <c r="A14" s="81" t="s">
        <v>77</v>
      </c>
      <c r="B14" s="21" t="s">
        <v>76</v>
      </c>
      <c r="C14" s="151">
        <v>-56.117595274784499</v>
      </c>
      <c r="D14" s="152">
        <v>6.49377691323091</v>
      </c>
      <c r="E14" s="181">
        <v>-10.020790216982601</v>
      </c>
      <c r="F14" s="181">
        <v>16.406912007537102</v>
      </c>
      <c r="G14" s="181"/>
      <c r="I14" s="153"/>
      <c r="J14" s="154">
        <v>7.9681247981518197</v>
      </c>
      <c r="K14" s="154">
        <v>13.105693857840601</v>
      </c>
      <c r="L14" s="155">
        <v>21.6329808219425</v>
      </c>
      <c r="M14" s="154"/>
    </row>
    <row r="15" spans="1:13" x14ac:dyDescent="0.3">
      <c r="A15" s="81" t="s">
        <v>79</v>
      </c>
      <c r="B15" s="21" t="s">
        <v>78</v>
      </c>
      <c r="C15" s="151">
        <v>-54.4292752461661</v>
      </c>
      <c r="D15" s="152">
        <v>7.8137780214172601</v>
      </c>
      <c r="E15" s="181">
        <v>2.8540267555408501</v>
      </c>
      <c r="F15" s="181">
        <v>10.6837110182607</v>
      </c>
      <c r="G15" s="181"/>
      <c r="I15" s="153"/>
      <c r="J15" s="154">
        <v>18.636558499204501</v>
      </c>
      <c r="K15" s="154">
        <v>27.5572722462455</v>
      </c>
      <c r="L15" s="155">
        <v>54.9864896777</v>
      </c>
      <c r="M15" s="154"/>
    </row>
    <row r="16" spans="1:13" x14ac:dyDescent="0.3">
      <c r="A16" s="81" t="s">
        <v>81</v>
      </c>
      <c r="B16" s="21" t="s">
        <v>80</v>
      </c>
      <c r="C16" s="151">
        <v>-41.355366432672902</v>
      </c>
      <c r="D16" s="152">
        <v>0.58526231214848901</v>
      </c>
      <c r="E16" s="181">
        <v>-9.2309357299426207</v>
      </c>
      <c r="F16" s="181">
        <v>-4.6284601616553402</v>
      </c>
      <c r="G16" s="181"/>
      <c r="I16" s="153"/>
      <c r="J16" s="154">
        <v>8.3990433353295604</v>
      </c>
      <c r="K16" s="154">
        <v>11.528412159876501</v>
      </c>
      <c r="L16" s="155">
        <v>36.559827118137697</v>
      </c>
      <c r="M16" s="154"/>
    </row>
    <row r="17" spans="1:13" x14ac:dyDescent="0.3">
      <c r="A17" s="81" t="s">
        <v>83</v>
      </c>
      <c r="B17" s="21" t="s">
        <v>82</v>
      </c>
      <c r="C17" s="151">
        <v>-45.1918602933697</v>
      </c>
      <c r="D17" s="152">
        <v>-4.11545990951464</v>
      </c>
      <c r="E17" s="181">
        <v>-15.348218651041799</v>
      </c>
      <c r="F17" s="181">
        <v>2.7392755990428199</v>
      </c>
      <c r="G17" s="181"/>
      <c r="I17" s="153"/>
      <c r="J17" s="154">
        <v>-2.1124632805119998</v>
      </c>
      <c r="K17" s="154">
        <v>-1.9272152808063601</v>
      </c>
      <c r="L17" s="155">
        <v>35.1418529339822</v>
      </c>
      <c r="M17" s="154"/>
    </row>
    <row r="18" spans="1:13" x14ac:dyDescent="0.3">
      <c r="A18" s="81" t="s">
        <v>85</v>
      </c>
      <c r="B18" s="21" t="s">
        <v>84</v>
      </c>
      <c r="C18" s="151">
        <v>-50.447140174153297</v>
      </c>
      <c r="D18" s="152">
        <v>-6.3484737026623401</v>
      </c>
      <c r="E18" s="181">
        <v>-23.261903888985401</v>
      </c>
      <c r="F18" s="181">
        <v>-15.618133390327101</v>
      </c>
      <c r="G18" s="181"/>
      <c r="I18" s="153"/>
      <c r="J18" s="154">
        <v>-6.0513423556313297</v>
      </c>
      <c r="K18" s="154">
        <v>0.54037122086078204</v>
      </c>
      <c r="L18" s="155">
        <v>26.591455948218599</v>
      </c>
      <c r="M18" s="154"/>
    </row>
    <row r="19" spans="1:13" x14ac:dyDescent="0.3">
      <c r="A19" s="81" t="s">
        <v>87</v>
      </c>
      <c r="B19" s="21" t="s">
        <v>86</v>
      </c>
      <c r="C19" s="151">
        <v>-52.979367063093001</v>
      </c>
      <c r="D19" s="152">
        <v>4.7666339838343399</v>
      </c>
      <c r="E19" s="181">
        <v>-20.753597472300001</v>
      </c>
      <c r="F19" s="181">
        <v>-1.1444419361723599</v>
      </c>
      <c r="G19" s="181"/>
      <c r="I19" s="153"/>
      <c r="J19" s="154">
        <v>-20.302685738664799</v>
      </c>
      <c r="K19" s="154">
        <v>-13.348140198667201</v>
      </c>
      <c r="L19" s="155">
        <v>-6.0579332001141899E-2</v>
      </c>
      <c r="M19" s="154"/>
    </row>
    <row r="20" spans="1:13" x14ac:dyDescent="0.3">
      <c r="A20" s="81" t="s">
        <v>89</v>
      </c>
      <c r="B20" s="21" t="s">
        <v>88</v>
      </c>
      <c r="C20" s="151">
        <v>-61.654499420908003</v>
      </c>
      <c r="D20" s="152">
        <v>-6.1089920240044604</v>
      </c>
      <c r="E20" s="181">
        <v>-8.2488990620622005</v>
      </c>
      <c r="F20" s="181">
        <v>2.4854271789069098</v>
      </c>
      <c r="G20" s="181"/>
      <c r="I20" s="153"/>
      <c r="J20" s="154">
        <v>-15.441589063422599</v>
      </c>
      <c r="K20" s="154">
        <v>-17.2926167436672</v>
      </c>
      <c r="L20" s="155">
        <v>-13.173353284226099</v>
      </c>
      <c r="M20" s="154"/>
    </row>
    <row r="21" spans="1:13" x14ac:dyDescent="0.3">
      <c r="A21" s="81" t="s">
        <v>91</v>
      </c>
      <c r="B21" s="21" t="s">
        <v>90</v>
      </c>
      <c r="C21" s="151">
        <v>-65.014268767515503</v>
      </c>
      <c r="D21" s="152">
        <v>-1.3369323949439</v>
      </c>
      <c r="E21" s="181">
        <v>5.7284720000189298</v>
      </c>
      <c r="F21" s="181">
        <v>12.886122671423299</v>
      </c>
      <c r="G21" s="181"/>
      <c r="I21" s="153"/>
      <c r="J21" s="154">
        <v>-5.7323566072125898</v>
      </c>
      <c r="K21" s="154">
        <v>0.43198108967749699</v>
      </c>
      <c r="L21" s="155">
        <v>-13.9513823996139</v>
      </c>
      <c r="M21" s="154"/>
    </row>
    <row r="22" spans="1:13" x14ac:dyDescent="0.3">
      <c r="A22" s="81" t="s">
        <v>93</v>
      </c>
      <c r="B22" s="21" t="s">
        <v>92</v>
      </c>
      <c r="C22" s="151">
        <v>-60.025109260009003</v>
      </c>
      <c r="D22" s="152">
        <v>5.0593771471049998</v>
      </c>
      <c r="E22" s="181">
        <v>24.830454849979901</v>
      </c>
      <c r="F22" s="181">
        <v>6.6010237414828499</v>
      </c>
      <c r="G22" s="181"/>
      <c r="I22" s="153"/>
      <c r="J22" s="154">
        <v>-4.82915845994716</v>
      </c>
      <c r="K22" s="154">
        <v>-3.4984409082243801</v>
      </c>
      <c r="L22" s="155">
        <v>-0.785841146455864</v>
      </c>
      <c r="M22" s="154"/>
    </row>
    <row r="23" spans="1:13" x14ac:dyDescent="0.3">
      <c r="A23" s="81" t="s">
        <v>95</v>
      </c>
      <c r="B23" s="21" t="s">
        <v>94</v>
      </c>
      <c r="C23" s="151">
        <v>-62.9368880046691</v>
      </c>
      <c r="D23" s="152">
        <v>-3.8392504047337299</v>
      </c>
      <c r="E23" s="181">
        <v>5.0148976224303796</v>
      </c>
      <c r="F23" s="181">
        <v>-6.5086795141884304</v>
      </c>
      <c r="G23" s="181"/>
      <c r="I23" s="153"/>
      <c r="J23" s="154">
        <v>-6.2707342113897804</v>
      </c>
      <c r="K23" s="154">
        <v>-4.9257668158831596</v>
      </c>
      <c r="L23" s="155">
        <v>6.0342043733445498</v>
      </c>
      <c r="M23" s="154"/>
    </row>
    <row r="24" spans="1:13" x14ac:dyDescent="0.3">
      <c r="A24" s="81" t="s">
        <v>97</v>
      </c>
      <c r="B24" s="21" t="s">
        <v>96</v>
      </c>
      <c r="C24" s="151">
        <v>-57.066021133480803</v>
      </c>
      <c r="D24" s="152">
        <v>1.89335837362134</v>
      </c>
      <c r="E24" s="181">
        <v>-0.29055969817674798</v>
      </c>
      <c r="F24" s="181">
        <v>-2.3341612945856398</v>
      </c>
      <c r="G24" s="181"/>
      <c r="I24" s="153"/>
      <c r="J24" s="154">
        <v>9.5901174982160207</v>
      </c>
      <c r="K24" s="154">
        <v>20.326855921916302</v>
      </c>
      <c r="L24" s="155">
        <v>25.766363615034901</v>
      </c>
      <c r="M24" s="154"/>
    </row>
    <row r="25" spans="1:13" x14ac:dyDescent="0.3">
      <c r="A25" s="81" t="s">
        <v>99</v>
      </c>
      <c r="B25" s="21" t="s">
        <v>98</v>
      </c>
      <c r="C25" s="151">
        <v>-42.974106449707698</v>
      </c>
      <c r="D25" s="152">
        <v>-1.5422085482432599</v>
      </c>
      <c r="E25" s="181">
        <v>-6.6561728441903201</v>
      </c>
      <c r="F25" s="181">
        <v>-15.888944296256099</v>
      </c>
      <c r="G25" s="181"/>
      <c r="I25" s="153"/>
      <c r="J25" s="154">
        <v>-5.1723116324486398</v>
      </c>
      <c r="K25" s="154">
        <v>0.16291370929995699</v>
      </c>
      <c r="L25" s="155">
        <v>3.1655333464047701</v>
      </c>
      <c r="M25" s="154"/>
    </row>
    <row r="26" spans="1:13" x14ac:dyDescent="0.3">
      <c r="A26" s="81" t="s">
        <v>101</v>
      </c>
      <c r="B26" s="21" t="s">
        <v>100</v>
      </c>
      <c r="C26" s="151">
        <v>-53.050659204086699</v>
      </c>
      <c r="D26" s="152">
        <v>0.75122329183944503</v>
      </c>
      <c r="E26" s="181">
        <v>-13.376576847107801</v>
      </c>
      <c r="F26" s="181">
        <v>-27.925658212607001</v>
      </c>
      <c r="G26" s="181"/>
      <c r="I26" s="153"/>
      <c r="J26" s="154">
        <v>-2.6628069573835602</v>
      </c>
      <c r="K26" s="154">
        <v>8.2320038694469702</v>
      </c>
      <c r="L26" s="155">
        <v>16.606672368464299</v>
      </c>
      <c r="M26" s="154"/>
    </row>
    <row r="27" spans="1:13" x14ac:dyDescent="0.3">
      <c r="A27" s="81" t="s">
        <v>103</v>
      </c>
      <c r="B27" s="21" t="s">
        <v>102</v>
      </c>
      <c r="C27" s="151">
        <v>-47.609519377588903</v>
      </c>
      <c r="D27" s="152">
        <v>0.81184933639524604</v>
      </c>
      <c r="E27" s="181">
        <v>-5.3910347769100797</v>
      </c>
      <c r="F27" s="181">
        <v>9.9363003286739797</v>
      </c>
      <c r="G27" s="181"/>
      <c r="I27" s="153"/>
      <c r="J27" s="154">
        <v>9.3199473426938404</v>
      </c>
      <c r="K27" s="154">
        <v>23.235282693667799</v>
      </c>
      <c r="L27" s="155">
        <v>39.161389769384698</v>
      </c>
      <c r="M27" s="154"/>
    </row>
    <row r="28" spans="1:13" x14ac:dyDescent="0.3">
      <c r="A28" s="81" t="s">
        <v>105</v>
      </c>
      <c r="B28" s="21" t="s">
        <v>104</v>
      </c>
      <c r="C28" s="151">
        <v>-55.888375216681098</v>
      </c>
      <c r="D28" s="152">
        <v>-1.35084528617032</v>
      </c>
      <c r="E28" s="181">
        <v>11.706555804643299</v>
      </c>
      <c r="F28" s="181">
        <v>8.9498099849016306</v>
      </c>
      <c r="G28" s="181"/>
      <c r="I28" s="153"/>
      <c r="J28" s="154">
        <v>3.7336782786911402</v>
      </c>
      <c r="K28" s="154">
        <v>14.089484821646201</v>
      </c>
      <c r="L28" s="155">
        <v>25.248845887114101</v>
      </c>
      <c r="M28" s="154"/>
    </row>
    <row r="29" spans="1:13" x14ac:dyDescent="0.3">
      <c r="A29" s="81" t="s">
        <v>107</v>
      </c>
      <c r="B29" s="21" t="s">
        <v>106</v>
      </c>
      <c r="C29" s="151">
        <v>-49.439953512547703</v>
      </c>
      <c r="D29" s="152">
        <v>1.72728863947746</v>
      </c>
      <c r="E29" s="181">
        <v>5.6879128917228003</v>
      </c>
      <c r="F29" s="181">
        <v>9.2283383802071501</v>
      </c>
      <c r="G29" s="181">
        <v>-1.3931511403838399</v>
      </c>
      <c r="I29" s="153"/>
      <c r="J29" s="154">
        <v>6.1586883553503604</v>
      </c>
      <c r="K29" s="154">
        <v>23.380138384186399</v>
      </c>
      <c r="L29" s="155">
        <v>38.421278159676397</v>
      </c>
      <c r="M29" s="154"/>
    </row>
    <row r="30" spans="1:13" x14ac:dyDescent="0.3">
      <c r="A30" s="81" t="s">
        <v>109</v>
      </c>
      <c r="B30" s="21" t="s">
        <v>108</v>
      </c>
      <c r="C30" s="151">
        <v>-43.271268678347099</v>
      </c>
      <c r="D30" s="152">
        <v>-2.5212945608289199</v>
      </c>
      <c r="E30" s="181">
        <v>8.5954319417386102</v>
      </c>
      <c r="F30" s="181">
        <v>19.8171736509439</v>
      </c>
      <c r="G30" s="181">
        <v>5.4363800883716804</v>
      </c>
      <c r="I30" s="153"/>
      <c r="J30" s="154">
        <v>6.4381683476081397</v>
      </c>
      <c r="K30" s="154">
        <v>6.88183500076111</v>
      </c>
      <c r="L30" s="155">
        <v>38.418059289057801</v>
      </c>
      <c r="M30" s="154"/>
    </row>
    <row r="31" spans="1:13" x14ac:dyDescent="0.3">
      <c r="A31" s="81" t="s">
        <v>111</v>
      </c>
      <c r="B31" s="21" t="s">
        <v>110</v>
      </c>
      <c r="C31" s="151">
        <v>-33.810207855449903</v>
      </c>
      <c r="D31" s="152">
        <v>-2.9918117178900898</v>
      </c>
      <c r="E31" s="181">
        <v>-2.1313215668671601</v>
      </c>
      <c r="F31" s="181">
        <v>-0.30907389698980697</v>
      </c>
      <c r="G31" s="181">
        <v>18.3411163736668</v>
      </c>
      <c r="I31" s="153"/>
      <c r="J31" s="154">
        <v>12.2034260820715</v>
      </c>
      <c r="K31" s="154">
        <v>4.3120752592595499</v>
      </c>
      <c r="L31" s="155">
        <v>31.129874343769298</v>
      </c>
      <c r="M31" s="154"/>
    </row>
    <row r="32" spans="1:13" x14ac:dyDescent="0.3">
      <c r="A32" s="81" t="s">
        <v>113</v>
      </c>
      <c r="B32" s="21" t="s">
        <v>112</v>
      </c>
      <c r="C32" s="151">
        <v>-31.580956886724898</v>
      </c>
      <c r="D32" s="152">
        <v>7.1902841471918402</v>
      </c>
      <c r="E32" s="181">
        <v>-17.263463569063799</v>
      </c>
      <c r="F32" s="181">
        <v>-1.09144558425188</v>
      </c>
      <c r="G32" s="181">
        <v>6.2688663279181398</v>
      </c>
      <c r="I32" s="153"/>
      <c r="J32" s="154">
        <v>24.0813872946648</v>
      </c>
      <c r="K32" s="154">
        <v>27.065853143539801</v>
      </c>
      <c r="L32" s="155">
        <v>29.401938808767699</v>
      </c>
      <c r="M32" s="154"/>
    </row>
    <row r="33" spans="1:13" x14ac:dyDescent="0.3">
      <c r="A33" s="81" t="s">
        <v>115</v>
      </c>
      <c r="B33" s="21" t="s">
        <v>114</v>
      </c>
      <c r="C33" s="151">
        <v>-25.294593383572199</v>
      </c>
      <c r="D33" s="152">
        <v>4.6291339757169503</v>
      </c>
      <c r="E33" s="181">
        <v>15.967393452113701</v>
      </c>
      <c r="F33" s="181">
        <v>-1.56078482026708</v>
      </c>
      <c r="G33" s="181">
        <v>-1.9983528505424999</v>
      </c>
      <c r="I33" s="153"/>
      <c r="J33" s="154">
        <v>11.8021688347712</v>
      </c>
      <c r="K33" s="154">
        <v>18.5579077756645</v>
      </c>
      <c r="L33" s="155">
        <v>37.779157963160301</v>
      </c>
      <c r="M33" s="154"/>
    </row>
    <row r="34" spans="1:13" x14ac:dyDescent="0.3">
      <c r="A34" s="81" t="s">
        <v>117</v>
      </c>
      <c r="B34" s="21" t="s">
        <v>116</v>
      </c>
      <c r="C34" s="151">
        <v>-34.255662563421197</v>
      </c>
      <c r="D34" s="152">
        <v>3.5445156178975701</v>
      </c>
      <c r="E34" s="182">
        <v>27.7161828474737</v>
      </c>
      <c r="F34" s="182">
        <v>35.474552175179497</v>
      </c>
      <c r="G34" s="182">
        <v>21.471520324312699</v>
      </c>
      <c r="I34" s="153"/>
      <c r="J34" s="154">
        <v>15.0294767087731</v>
      </c>
      <c r="K34" s="154">
        <v>10.684129133932901</v>
      </c>
      <c r="L34" s="155">
        <v>19.880348825549</v>
      </c>
      <c r="M34" s="154"/>
    </row>
    <row r="35" spans="1:13" x14ac:dyDescent="0.3">
      <c r="A35" s="81" t="s">
        <v>119</v>
      </c>
      <c r="B35" s="21" t="s">
        <v>118</v>
      </c>
      <c r="C35" s="151">
        <v>-37.584817747824502</v>
      </c>
      <c r="D35" s="152">
        <v>5.6936847450526402</v>
      </c>
      <c r="E35" s="182">
        <v>24.9511919537136</v>
      </c>
      <c r="F35" s="182">
        <v>5.1155629619339997</v>
      </c>
      <c r="G35" s="182">
        <v>-5.3168857741953701</v>
      </c>
      <c r="I35" s="153"/>
      <c r="J35" s="154">
        <v>-2.0753671762839101</v>
      </c>
      <c r="K35" s="154">
        <v>-1.0315122429739001</v>
      </c>
      <c r="L35" s="155">
        <v>11.493712759529799</v>
      </c>
      <c r="M35" s="154"/>
    </row>
    <row r="36" spans="1:13" x14ac:dyDescent="0.3">
      <c r="A36" s="81" t="s">
        <v>121</v>
      </c>
      <c r="B36" s="21" t="s">
        <v>120</v>
      </c>
      <c r="C36" s="151">
        <v>-32.824800453506597</v>
      </c>
      <c r="D36" s="152">
        <v>0.90178474541820697</v>
      </c>
      <c r="E36" s="182">
        <v>6.4080578614413701</v>
      </c>
      <c r="F36" s="182">
        <v>11.3570605406828</v>
      </c>
      <c r="G36" s="182">
        <v>14.5960914908063</v>
      </c>
      <c r="I36" s="153"/>
      <c r="J36" s="154">
        <v>22.131405373701099</v>
      </c>
      <c r="K36" s="154">
        <v>22.827947531982399</v>
      </c>
      <c r="L36" s="155">
        <v>23.677230201894801</v>
      </c>
      <c r="M36" s="154"/>
    </row>
    <row r="37" spans="1:13" x14ac:dyDescent="0.3">
      <c r="A37" s="81" t="s">
        <v>123</v>
      </c>
      <c r="B37" s="21" t="s">
        <v>122</v>
      </c>
      <c r="C37" s="151">
        <v>-39.503019286790497</v>
      </c>
      <c r="D37" s="152">
        <v>3.8725973338057198</v>
      </c>
      <c r="E37" s="182">
        <v>-0.40005810146740101</v>
      </c>
      <c r="F37" s="182">
        <v>10.348934351982599</v>
      </c>
      <c r="G37" s="182">
        <v>17.437028157385999</v>
      </c>
      <c r="I37" s="153"/>
      <c r="J37" s="154">
        <v>29.469359207935501</v>
      </c>
      <c r="K37" s="154">
        <v>30.395731753905899</v>
      </c>
      <c r="L37" s="155">
        <v>21.726086651566298</v>
      </c>
      <c r="M37" s="154"/>
    </row>
    <row r="38" spans="1:13" x14ac:dyDescent="0.3">
      <c r="A38" s="81" t="s">
        <v>125</v>
      </c>
      <c r="B38" s="21" t="s">
        <v>124</v>
      </c>
      <c r="C38" s="151">
        <v>-34.704723032361699</v>
      </c>
      <c r="D38" s="152">
        <v>0.35339125678528499</v>
      </c>
      <c r="E38" s="182">
        <v>0.69338336749938601</v>
      </c>
      <c r="F38" s="182">
        <v>5.5954523320884304</v>
      </c>
      <c r="G38" s="182">
        <v>11.206658919049801</v>
      </c>
      <c r="I38" s="153"/>
      <c r="J38" s="154">
        <v>13.650378686767001</v>
      </c>
      <c r="K38" s="154">
        <v>34.952375774401602</v>
      </c>
      <c r="L38" s="155">
        <v>21.056448731306201</v>
      </c>
      <c r="M38" s="154"/>
    </row>
    <row r="39" spans="1:13" x14ac:dyDescent="0.3">
      <c r="A39" s="81" t="s">
        <v>127</v>
      </c>
      <c r="B39" s="21" t="s">
        <v>126</v>
      </c>
      <c r="C39" s="151">
        <v>-31.507036858651901</v>
      </c>
      <c r="D39" s="152">
        <v>-3.6059481092515102</v>
      </c>
      <c r="E39" s="182">
        <v>11.9311864531791</v>
      </c>
      <c r="F39" s="182">
        <v>15.240416248711099</v>
      </c>
      <c r="G39" s="182">
        <v>14.785599216907499</v>
      </c>
      <c r="I39" s="153"/>
      <c r="J39" s="154">
        <v>15.609020370999501</v>
      </c>
      <c r="K39" s="154">
        <v>40.976891951170003</v>
      </c>
      <c r="L39" s="155">
        <v>26.359770766479599</v>
      </c>
      <c r="M39" s="154"/>
    </row>
    <row r="40" spans="1:13" x14ac:dyDescent="0.3">
      <c r="A40" s="81" t="s">
        <v>129</v>
      </c>
      <c r="B40" s="21" t="s">
        <v>128</v>
      </c>
      <c r="C40" s="151">
        <v>-26.329173071643702</v>
      </c>
      <c r="D40" s="152">
        <v>-3.0446299795205598</v>
      </c>
      <c r="E40" s="182">
        <v>6.87881278449224</v>
      </c>
      <c r="F40" s="182">
        <v>2.7073566028593898</v>
      </c>
      <c r="G40" s="182">
        <v>21.481026271352501</v>
      </c>
      <c r="I40" s="153"/>
      <c r="J40" s="154">
        <v>21.816419828976699</v>
      </c>
      <c r="K40" s="154">
        <v>50.743236316938003</v>
      </c>
      <c r="L40" s="155">
        <v>23.407523744872599</v>
      </c>
      <c r="M40" s="154"/>
    </row>
    <row r="41" spans="1:13" x14ac:dyDescent="0.3">
      <c r="A41" s="81" t="s">
        <v>131</v>
      </c>
      <c r="B41" s="21" t="s">
        <v>130</v>
      </c>
      <c r="C41" s="151">
        <v>-24.1021736513066</v>
      </c>
      <c r="D41" s="152">
        <v>-17.774815108417901</v>
      </c>
      <c r="E41" s="182">
        <v>11.44130525932</v>
      </c>
      <c r="F41" s="182">
        <v>28.165028738533099</v>
      </c>
      <c r="G41" s="182">
        <v>5.7376087189158396</v>
      </c>
      <c r="I41" s="153"/>
      <c r="J41" s="154">
        <v>20.075211449612901</v>
      </c>
      <c r="K41" s="154">
        <v>-6.2579854026874502</v>
      </c>
      <c r="L41" s="155">
        <v>19.574117245875801</v>
      </c>
      <c r="M41" s="154"/>
    </row>
    <row r="42" spans="1:13" x14ac:dyDescent="0.3">
      <c r="A42" s="81" t="s">
        <v>133</v>
      </c>
      <c r="B42" s="21" t="s">
        <v>132</v>
      </c>
      <c r="C42" s="151">
        <v>-18.802480561123701</v>
      </c>
      <c r="D42" s="152">
        <v>-11.925454334417401</v>
      </c>
      <c r="E42" s="182">
        <v>1.2802311494370999</v>
      </c>
      <c r="F42" s="182">
        <v>9.3904279740321304</v>
      </c>
      <c r="G42" s="182">
        <v>9.8912869881642003</v>
      </c>
      <c r="I42" s="153"/>
      <c r="J42" s="154">
        <v>27.07426673274</v>
      </c>
      <c r="K42" s="154">
        <v>27.335938256758201</v>
      </c>
      <c r="L42" s="155">
        <v>22.561117166837899</v>
      </c>
      <c r="M42" s="154"/>
    </row>
    <row r="43" spans="1:13" x14ac:dyDescent="0.3">
      <c r="A43" s="81" t="s">
        <v>135</v>
      </c>
      <c r="B43" s="21" t="s">
        <v>134</v>
      </c>
      <c r="C43" s="151">
        <v>-28.587369636246699</v>
      </c>
      <c r="D43" s="152">
        <v>-3.6771368192641698</v>
      </c>
      <c r="E43" s="182">
        <v>14.9822115554687</v>
      </c>
      <c r="F43" s="182">
        <v>18.363903305817399</v>
      </c>
      <c r="G43" s="182">
        <v>12.782688883723599</v>
      </c>
      <c r="I43" s="153"/>
      <c r="J43" s="154">
        <v>30.846273635038902</v>
      </c>
      <c r="K43" s="154">
        <v>32.642909953234998</v>
      </c>
      <c r="L43" s="155">
        <v>20.350690545838798</v>
      </c>
      <c r="M43" s="154"/>
    </row>
    <row r="44" spans="1:13" x14ac:dyDescent="0.3">
      <c r="A44" s="81" t="s">
        <v>141</v>
      </c>
      <c r="B44" s="21" t="s">
        <v>140</v>
      </c>
      <c r="C44" s="151">
        <v>-7.6531172213990502</v>
      </c>
      <c r="D44" s="152">
        <v>-0.77985413716279395</v>
      </c>
      <c r="E44" s="182">
        <v>8.5090374437181104</v>
      </c>
      <c r="F44" s="182">
        <v>6.55748966104637</v>
      </c>
      <c r="G44" s="182">
        <v>-0.34293290374374702</v>
      </c>
      <c r="I44" s="153">
        <v>-5.7888121498406502</v>
      </c>
      <c r="J44" s="154">
        <v>8.0589939454682202</v>
      </c>
      <c r="K44" s="154">
        <v>2.6084406282275698</v>
      </c>
      <c r="L44" s="155">
        <v>15.696581456183999</v>
      </c>
      <c r="M44" s="154">
        <v>6.1126915549205503</v>
      </c>
    </row>
    <row r="45" spans="1:13" x14ac:dyDescent="0.3">
      <c r="A45" s="81" t="s">
        <v>269</v>
      </c>
      <c r="B45" s="21" t="s">
        <v>268</v>
      </c>
      <c r="C45" s="151">
        <v>-12.061379903385101</v>
      </c>
      <c r="D45" s="152">
        <v>1.4351606112805699</v>
      </c>
      <c r="E45" s="182">
        <v>-21.570444621613301</v>
      </c>
      <c r="F45" s="182">
        <v>-17.0676509939487</v>
      </c>
      <c r="G45" s="182">
        <v>1.0159453265489999</v>
      </c>
      <c r="I45" s="153">
        <v>-2.7341719123221702</v>
      </c>
      <c r="J45" s="154">
        <v>3.2832906367163601</v>
      </c>
      <c r="K45" s="154">
        <v>0.115207037157377</v>
      </c>
      <c r="L45" s="155">
        <v>8.4190907581460799</v>
      </c>
      <c r="M45" s="154">
        <v>1.33057455077547</v>
      </c>
    </row>
    <row r="46" spans="1:13" x14ac:dyDescent="0.3">
      <c r="A46" s="81" t="s">
        <v>276</v>
      </c>
      <c r="B46" s="21" t="s">
        <v>275</v>
      </c>
      <c r="C46" s="151">
        <v>-11.0530497452741</v>
      </c>
      <c r="D46" s="152">
        <v>0.62696334933978903</v>
      </c>
      <c r="E46" s="182">
        <v>0.41836213458007798</v>
      </c>
      <c r="F46" s="182">
        <v>-7.7936986539766302</v>
      </c>
      <c r="G46" s="182">
        <v>-2.0196176135862398</v>
      </c>
      <c r="I46" s="153">
        <v>-6.5396770126133701</v>
      </c>
      <c r="J46" s="154">
        <v>7.7957062033268896</v>
      </c>
      <c r="K46" s="154">
        <v>3.8851869712604401</v>
      </c>
      <c r="L46" s="155">
        <v>8.0137474196450196</v>
      </c>
      <c r="M46" s="154">
        <v>1.56684257977682</v>
      </c>
    </row>
    <row r="47" spans="1:13" x14ac:dyDescent="0.3">
      <c r="A47" s="81" t="s">
        <v>325</v>
      </c>
      <c r="B47" s="21" t="s">
        <v>324</v>
      </c>
      <c r="C47" s="151">
        <v>-7.49451224214536</v>
      </c>
      <c r="D47" s="152">
        <v>-2.3553850940677701</v>
      </c>
      <c r="E47" s="182">
        <v>-9.8679229752306199</v>
      </c>
      <c r="F47" s="182">
        <v>-4.3971886674858398</v>
      </c>
      <c r="G47" s="182">
        <v>4.5559343899224301</v>
      </c>
      <c r="I47" s="153">
        <v>-7.9156939373663597</v>
      </c>
      <c r="J47" s="154">
        <v>0.59530084795113303</v>
      </c>
      <c r="K47" s="154">
        <v>-3.1899867736507401</v>
      </c>
      <c r="L47" s="155">
        <v>5.3899446863476896</v>
      </c>
      <c r="M47" s="154">
        <v>0.13250469771863399</v>
      </c>
    </row>
    <row r="48" spans="1:13" x14ac:dyDescent="0.3">
      <c r="A48" s="81" t="s">
        <v>328</v>
      </c>
      <c r="B48" s="21" t="s">
        <v>327</v>
      </c>
      <c r="C48" s="151">
        <v>-10.8286738566515</v>
      </c>
      <c r="D48" s="152">
        <v>-0.41303392621971802</v>
      </c>
      <c r="E48" s="182">
        <v>-2.76206561066317</v>
      </c>
      <c r="F48" s="182">
        <v>-2.8630326777309998</v>
      </c>
      <c r="G48" s="182">
        <v>-12.930907324549199</v>
      </c>
      <c r="I48" s="153">
        <v>2.3309212932677799</v>
      </c>
      <c r="J48" s="154">
        <v>3.1840723926766201</v>
      </c>
      <c r="K48" s="154">
        <v>-0.55059533947724004</v>
      </c>
      <c r="L48" s="155">
        <v>4.6397173596481798</v>
      </c>
      <c r="M48" s="154">
        <v>-7.5294729637631494E-2</v>
      </c>
    </row>
    <row r="49" spans="1:22" x14ac:dyDescent="0.3">
      <c r="A49" s="81" t="s">
        <v>330</v>
      </c>
      <c r="B49" s="21" t="s">
        <v>329</v>
      </c>
      <c r="C49" s="151">
        <v>-10.1355772750633</v>
      </c>
      <c r="D49" s="152">
        <v>2.32735736412863</v>
      </c>
      <c r="E49" s="182">
        <v>-2.6210316719051998</v>
      </c>
      <c r="F49" s="182">
        <v>9.6294983134307408</v>
      </c>
      <c r="G49" s="182">
        <v>8.6074210567047604</v>
      </c>
      <c r="I49" s="153">
        <v>0.38830657048602801</v>
      </c>
      <c r="J49" s="154">
        <v>6.3613805407430499</v>
      </c>
      <c r="K49" s="154">
        <v>-0.33560517714626598</v>
      </c>
      <c r="L49" s="155">
        <v>1.75971263080749</v>
      </c>
      <c r="M49" s="154">
        <v>-1.02616229940183</v>
      </c>
    </row>
    <row r="50" spans="1:22" x14ac:dyDescent="0.3">
      <c r="A50" s="81" t="s">
        <v>282</v>
      </c>
      <c r="B50" s="21" t="s">
        <v>340</v>
      </c>
      <c r="C50" s="151">
        <v>-13.351930576602101</v>
      </c>
      <c r="D50" s="152">
        <v>0.11455890354145599</v>
      </c>
      <c r="E50" s="182">
        <v>-8.1827885208378905</v>
      </c>
      <c r="F50" s="182">
        <v>-1.6940548342630299</v>
      </c>
      <c r="G50" s="182">
        <v>-3.26734563987511</v>
      </c>
      <c r="I50" s="153">
        <v>-4.5163366110303897</v>
      </c>
      <c r="J50" s="154">
        <v>-15.912717326679401</v>
      </c>
      <c r="K50" s="154">
        <v>-17.6660826488353</v>
      </c>
      <c r="L50" s="155">
        <v>4.1171264820479401</v>
      </c>
      <c r="M50" s="154">
        <v>-5.2476399432176999</v>
      </c>
      <c r="N50" s="114"/>
      <c r="O50" s="114"/>
      <c r="P50" s="114"/>
      <c r="Q50" s="114"/>
      <c r="R50" s="114"/>
      <c r="S50" s="114"/>
      <c r="T50" s="114"/>
      <c r="U50" s="114"/>
      <c r="V50" s="114"/>
    </row>
    <row r="51" spans="1:22" x14ac:dyDescent="0.3">
      <c r="A51" s="81" t="s">
        <v>342</v>
      </c>
      <c r="B51" s="21" t="s">
        <v>343</v>
      </c>
      <c r="C51" s="151">
        <v>-35.508465144181301</v>
      </c>
      <c r="D51" s="152">
        <v>-11.003003409015101</v>
      </c>
      <c r="E51" s="182">
        <v>-31.280854764680999</v>
      </c>
      <c r="F51" s="182">
        <v>-16.294362063233098</v>
      </c>
      <c r="G51" s="182">
        <v>-65.707067284138304</v>
      </c>
      <c r="I51" s="153">
        <v>11.4481609817707</v>
      </c>
      <c r="J51" s="154">
        <v>-48.768622306717802</v>
      </c>
      <c r="K51" s="154">
        <v>-51.101801344312797</v>
      </c>
      <c r="L51" s="155">
        <v>-32.560145182677999</v>
      </c>
      <c r="M51" s="154">
        <v>-10.5797091932304</v>
      </c>
      <c r="N51" s="114"/>
      <c r="O51" s="114"/>
      <c r="P51" s="114"/>
      <c r="Q51" s="114"/>
      <c r="R51" s="114"/>
      <c r="S51" s="114"/>
      <c r="T51" s="114"/>
      <c r="U51" s="114"/>
      <c r="V51" s="114"/>
    </row>
    <row r="52" spans="1:22" x14ac:dyDescent="0.3">
      <c r="A52" s="81" t="s">
        <v>345</v>
      </c>
      <c r="B52" s="21" t="s">
        <v>344</v>
      </c>
      <c r="C52" s="151">
        <v>-49.185731082792103</v>
      </c>
      <c r="D52" s="152">
        <v>-21.608847726192401</v>
      </c>
      <c r="E52" s="182">
        <v>-18.4518911017982</v>
      </c>
      <c r="F52" s="182">
        <v>-31.2795212557266</v>
      </c>
      <c r="G52" s="182">
        <v>-23.5250542371564</v>
      </c>
      <c r="I52" s="153">
        <v>16.316614952429401</v>
      </c>
      <c r="J52" s="154">
        <v>-56.2796574312014</v>
      </c>
      <c r="K52" s="154">
        <v>-59.007015832725997</v>
      </c>
      <c r="L52" s="155">
        <v>-22.992238083996</v>
      </c>
      <c r="M52" s="154">
        <v>-10.1528626003509</v>
      </c>
      <c r="N52" s="114"/>
      <c r="O52" s="114"/>
      <c r="P52" s="114"/>
      <c r="Q52" s="114"/>
      <c r="R52" s="114"/>
      <c r="S52" s="114"/>
      <c r="T52" s="114"/>
      <c r="U52" s="114"/>
      <c r="V52" s="114"/>
    </row>
    <row r="53" spans="1:22" x14ac:dyDescent="0.3">
      <c r="A53" s="81" t="s">
        <v>359</v>
      </c>
      <c r="B53" s="21" t="s">
        <v>358</v>
      </c>
      <c r="C53" s="151">
        <v>-51.241848971854203</v>
      </c>
      <c r="D53" s="152">
        <v>-23.878635377647701</v>
      </c>
      <c r="E53" s="182">
        <v>4.6733447470470901</v>
      </c>
      <c r="F53" s="182">
        <v>15.875201431845101</v>
      </c>
      <c r="G53" s="182">
        <v>-9.2177501474504702</v>
      </c>
      <c r="I53" s="153">
        <v>8.8063006598696703</v>
      </c>
      <c r="J53" s="154">
        <v>-25.412956976351801</v>
      </c>
      <c r="K53" s="154">
        <v>-29.1559634406456</v>
      </c>
      <c r="L53" s="155">
        <v>-15.4177259249209</v>
      </c>
      <c r="M53" s="154">
        <v>-6.6265524768645196</v>
      </c>
      <c r="N53" s="114"/>
      <c r="O53" s="114"/>
      <c r="P53" s="114"/>
      <c r="Q53" s="114"/>
      <c r="R53" s="114"/>
      <c r="S53" s="114"/>
      <c r="T53" s="114"/>
      <c r="U53" s="114"/>
      <c r="V53" s="114"/>
    </row>
    <row r="54" spans="1:22" x14ac:dyDescent="0.3">
      <c r="A54" s="81" t="s">
        <v>361</v>
      </c>
      <c r="B54" s="21" t="s">
        <v>360</v>
      </c>
      <c r="C54" s="151">
        <v>-44.633445096156102</v>
      </c>
      <c r="D54" s="152">
        <v>-17.760759689867299</v>
      </c>
      <c r="E54" s="182">
        <v>-21.4057805044507</v>
      </c>
      <c r="F54" s="182">
        <v>3.19950396247456</v>
      </c>
      <c r="G54" s="182">
        <v>-11.657936684198299</v>
      </c>
      <c r="I54" s="153">
        <v>10.230483174102501</v>
      </c>
      <c r="J54" s="154">
        <v>-4.5680188539297299</v>
      </c>
      <c r="K54" s="154">
        <v>-15.284414082770001</v>
      </c>
      <c r="L54" s="155">
        <v>-3.696984953646</v>
      </c>
      <c r="M54" s="154">
        <v>-0.95588681286274602</v>
      </c>
      <c r="N54" s="114"/>
      <c r="O54" s="114"/>
      <c r="P54" s="114"/>
      <c r="Q54" s="114"/>
      <c r="R54" s="114"/>
      <c r="S54" s="114"/>
      <c r="T54" s="114"/>
      <c r="U54" s="114"/>
      <c r="V54" s="114"/>
    </row>
    <row r="55" spans="1:22" x14ac:dyDescent="0.3">
      <c r="A55" s="81" t="s">
        <v>365</v>
      </c>
      <c r="B55" s="21" t="s">
        <v>366</v>
      </c>
      <c r="C55" s="151">
        <v>-25.204785583310201</v>
      </c>
      <c r="D55" s="152">
        <v>-7.9640642895226197</v>
      </c>
      <c r="E55" s="182">
        <v>-6.5432372408171702</v>
      </c>
      <c r="F55" s="182">
        <v>17.841338311142401</v>
      </c>
      <c r="G55" s="182">
        <v>-0.50102398909124202</v>
      </c>
      <c r="I55" s="153">
        <v>-6.2533987864015197</v>
      </c>
      <c r="J55" s="154">
        <v>19.6392356588658</v>
      </c>
      <c r="K55" s="154">
        <v>12.8396078062071</v>
      </c>
      <c r="L55" s="155">
        <v>14.978757122892601</v>
      </c>
      <c r="M55" s="154">
        <v>3.1950418553007598</v>
      </c>
      <c r="N55" s="114"/>
      <c r="O55" s="114"/>
      <c r="P55" s="114"/>
      <c r="Q55" s="114"/>
      <c r="R55" s="114"/>
      <c r="S55" s="114"/>
      <c r="T55" s="114"/>
      <c r="U55" s="114"/>
      <c r="V55" s="114"/>
    </row>
    <row r="56" spans="1:22" x14ac:dyDescent="0.3">
      <c r="A56" s="81" t="s">
        <v>368</v>
      </c>
      <c r="B56" s="21" t="s">
        <v>367</v>
      </c>
      <c r="C56" s="151">
        <v>-5.8090480208986204</v>
      </c>
      <c r="D56" s="152">
        <v>-0.293070800494384</v>
      </c>
      <c r="E56" s="182">
        <v>37.1378180172008</v>
      </c>
      <c r="F56" s="182">
        <v>33.186393455639397</v>
      </c>
      <c r="G56" s="182">
        <v>1.8137066500150201</v>
      </c>
      <c r="I56" s="153">
        <v>-11.5833850475706</v>
      </c>
      <c r="J56" s="154">
        <v>42.307044096641299</v>
      </c>
      <c r="K56" s="154">
        <v>13.7351176942365</v>
      </c>
      <c r="L56" s="155">
        <v>15.736052859419599</v>
      </c>
      <c r="M56" s="154">
        <v>-0.30736426390684102</v>
      </c>
      <c r="N56" s="114"/>
      <c r="O56" s="114"/>
      <c r="P56" s="114"/>
      <c r="Q56" s="114"/>
      <c r="R56" s="114"/>
      <c r="S56" s="114"/>
      <c r="T56" s="114"/>
      <c r="U56" s="114"/>
      <c r="V56" s="114"/>
    </row>
    <row r="57" spans="1:22" x14ac:dyDescent="0.3">
      <c r="A57" s="81" t="s">
        <v>381</v>
      </c>
      <c r="B57" s="21" t="s">
        <v>380</v>
      </c>
      <c r="C57" s="151">
        <v>1.2933880838309799</v>
      </c>
      <c r="D57" s="152">
        <v>2.0922075021552198</v>
      </c>
      <c r="E57" s="182">
        <v>-12.4139416143266</v>
      </c>
      <c r="F57" s="182">
        <v>27.3046572114079</v>
      </c>
      <c r="G57" s="182">
        <v>13.444318881463801</v>
      </c>
      <c r="I57" s="153">
        <v>-6.2936993401303196</v>
      </c>
      <c r="J57" s="154">
        <v>16.512669438902901</v>
      </c>
      <c r="K57" s="154">
        <v>1.4091047758169599</v>
      </c>
      <c r="L57" s="155">
        <v>10.7249092349498</v>
      </c>
      <c r="M57" s="154">
        <v>-2.2331189480102598</v>
      </c>
      <c r="N57" s="114"/>
      <c r="O57" s="114"/>
      <c r="P57" s="114"/>
      <c r="Q57" s="114"/>
      <c r="R57" s="114"/>
      <c r="S57" s="114"/>
      <c r="T57" s="114"/>
      <c r="U57" s="114"/>
      <c r="V57" s="114"/>
    </row>
    <row r="58" spans="1:22" x14ac:dyDescent="0.3">
      <c r="A58" s="81" t="s">
        <v>451</v>
      </c>
      <c r="B58" s="21" t="s">
        <v>450</v>
      </c>
      <c r="C58" s="151">
        <v>2.0063413749719698</v>
      </c>
      <c r="D58" s="152">
        <v>-0.27577819741700699</v>
      </c>
      <c r="E58" s="182">
        <v>24.112041036022902</v>
      </c>
      <c r="F58" s="182">
        <v>32.1612496500628</v>
      </c>
      <c r="G58" s="182">
        <v>25.188285497571801</v>
      </c>
      <c r="I58" s="153">
        <v>-11.4695168258975</v>
      </c>
      <c r="J58" s="154">
        <v>12.5793472015589</v>
      </c>
      <c r="K58" s="154">
        <v>2.8572603953322901</v>
      </c>
      <c r="L58" s="155">
        <v>3.8422052743838999</v>
      </c>
      <c r="M58" s="154">
        <v>-2.9042663387066399</v>
      </c>
      <c r="N58" s="114"/>
      <c r="O58" s="114"/>
      <c r="P58" s="114"/>
      <c r="Q58" s="114"/>
      <c r="R58" s="114"/>
      <c r="S58" s="114"/>
      <c r="T58" s="114"/>
      <c r="U58" s="114"/>
      <c r="V58" s="114"/>
    </row>
    <row r="59" spans="1:22" x14ac:dyDescent="0.3">
      <c r="A59" s="81" t="s">
        <v>453</v>
      </c>
      <c r="B59" s="21" t="s">
        <v>454</v>
      </c>
      <c r="C59" s="151">
        <v>-8.9550339696993699</v>
      </c>
      <c r="D59" s="152">
        <v>-1.34203889157037</v>
      </c>
      <c r="E59" s="182">
        <v>32.398552824988897</v>
      </c>
      <c r="F59" s="182">
        <v>43.634741904138998</v>
      </c>
      <c r="G59" s="182">
        <v>-5.0385218836741901</v>
      </c>
      <c r="I59" s="153">
        <v>1.44660121359848</v>
      </c>
      <c r="J59" s="154">
        <v>17.064269620534098</v>
      </c>
      <c r="K59" s="154">
        <v>1.2763960282593101</v>
      </c>
      <c r="L59" s="155">
        <v>-1.3813520302940401</v>
      </c>
      <c r="M59" s="154">
        <v>-3.2326842688472501</v>
      </c>
      <c r="N59" s="114"/>
      <c r="O59" s="114"/>
      <c r="P59" s="114"/>
      <c r="Q59" s="114"/>
      <c r="R59" s="114"/>
      <c r="S59" s="114"/>
      <c r="T59" s="114"/>
      <c r="U59" s="114"/>
      <c r="V59" s="114"/>
    </row>
    <row r="60" spans="1:22" x14ac:dyDescent="0.3">
      <c r="A60" s="81" t="s">
        <v>456</v>
      </c>
      <c r="B60" s="21" t="s">
        <v>455</v>
      </c>
      <c r="C60" s="151">
        <v>-14.6055487542002</v>
      </c>
      <c r="D60" s="152">
        <v>-2.49229590077337</v>
      </c>
      <c r="E60" s="182">
        <v>26.876158358944501</v>
      </c>
      <c r="F60" s="182">
        <v>34.476669269130099</v>
      </c>
      <c r="G60" s="182">
        <v>-1.77202014578551</v>
      </c>
      <c r="I60" s="153">
        <v>-2.7833850475706399</v>
      </c>
      <c r="J60" s="154">
        <v>8.1824126671424509</v>
      </c>
      <c r="K60" s="154">
        <v>1.2272138923631799</v>
      </c>
      <c r="L60" s="155">
        <v>-1.90430677313598</v>
      </c>
      <c r="M60" s="154">
        <v>-2.81838334816092</v>
      </c>
      <c r="N60" s="114"/>
      <c r="O60" s="114"/>
      <c r="P60" s="114"/>
      <c r="Q60" s="114"/>
      <c r="R60" s="114"/>
      <c r="S60" s="114"/>
      <c r="T60" s="114"/>
      <c r="U60" s="114"/>
      <c r="V60" s="114"/>
    </row>
    <row r="61" spans="1:22" x14ac:dyDescent="0.3">
      <c r="A61" s="81" t="s">
        <v>458</v>
      </c>
      <c r="B61" s="21" t="s">
        <v>457</v>
      </c>
      <c r="C61" s="151">
        <v>-25.6319349832455</v>
      </c>
      <c r="D61" s="152">
        <v>-3.2631054346949799</v>
      </c>
      <c r="E61" s="182">
        <v>14.7094443158934</v>
      </c>
      <c r="F61" s="182">
        <v>30.677208570623201</v>
      </c>
      <c r="G61" s="182">
        <v>-27.460315709427601</v>
      </c>
      <c r="I61" s="153">
        <v>5.80630065986968</v>
      </c>
      <c r="J61" s="154">
        <v>-13.2687881324996</v>
      </c>
      <c r="K61" s="154">
        <v>-13.551036955995601</v>
      </c>
      <c r="L61" s="155">
        <v>0.79176406194654902</v>
      </c>
      <c r="M61" s="154">
        <v>-5.0290137012539198</v>
      </c>
      <c r="N61" s="114"/>
      <c r="O61" s="114"/>
      <c r="P61" s="114"/>
      <c r="Q61" s="114"/>
      <c r="R61" s="114"/>
      <c r="S61" s="114"/>
      <c r="T61" s="114"/>
      <c r="U61" s="114"/>
      <c r="V61" s="114"/>
    </row>
    <row r="62" spans="1:22" x14ac:dyDescent="0.3">
      <c r="A62" s="81" t="s">
        <v>471</v>
      </c>
      <c r="B62" s="21" t="s">
        <v>470</v>
      </c>
      <c r="C62" s="151">
        <v>-20.361231614858401</v>
      </c>
      <c r="D62" s="152">
        <v>-3.2848613272645699</v>
      </c>
      <c r="E62" s="182">
        <v>1.8966933308871501</v>
      </c>
      <c r="F62" s="182">
        <v>22.336013822873301</v>
      </c>
      <c r="G62" s="182">
        <v>-11.9435062330333</v>
      </c>
      <c r="I62" s="153">
        <v>17.6902949181409</v>
      </c>
      <c r="J62" s="154">
        <v>-7.7813033510356098</v>
      </c>
      <c r="K62" s="154">
        <v>-15.7053073987096</v>
      </c>
      <c r="L62" s="155">
        <v>11.1013116241463</v>
      </c>
      <c r="M62" s="154">
        <v>-10.7167369068975</v>
      </c>
      <c r="N62" s="114"/>
      <c r="O62" s="114"/>
      <c r="P62" s="114"/>
      <c r="Q62" s="114"/>
      <c r="R62" s="114"/>
      <c r="S62" s="114"/>
      <c r="T62" s="114"/>
      <c r="U62" s="114"/>
      <c r="V62" s="114"/>
    </row>
    <row r="63" spans="1:22" x14ac:dyDescent="0.3">
      <c r="A63" s="81" t="s">
        <v>473</v>
      </c>
      <c r="B63" s="21" t="s">
        <v>475</v>
      </c>
      <c r="C63" s="151">
        <v>-13.2330976336901</v>
      </c>
      <c r="D63" s="152">
        <v>-2.9405908410961201</v>
      </c>
      <c r="E63" s="182">
        <v>-3.45705268415638</v>
      </c>
      <c r="F63" s="182">
        <v>-1.2710854008991399</v>
      </c>
      <c r="G63" s="182">
        <v>13.5994199882042</v>
      </c>
      <c r="I63" s="153">
        <v>3.6366885519089198</v>
      </c>
      <c r="J63" s="154">
        <v>-10.911365825648801</v>
      </c>
      <c r="K63" s="154">
        <v>-13.644232237877199</v>
      </c>
      <c r="L63" s="155">
        <v>1.40373610191062</v>
      </c>
      <c r="M63" s="154">
        <v>-7.4437701683170401</v>
      </c>
      <c r="N63" s="114"/>
      <c r="O63" s="114"/>
      <c r="P63" s="114"/>
      <c r="Q63" s="114"/>
      <c r="R63" s="114"/>
      <c r="S63" s="114"/>
      <c r="T63" s="114"/>
      <c r="U63" s="114"/>
      <c r="V63" s="114"/>
    </row>
    <row r="64" spans="1:22" x14ac:dyDescent="0.3">
      <c r="A64" s="81" t="s">
        <v>477</v>
      </c>
      <c r="B64" s="21" t="s">
        <v>476</v>
      </c>
      <c r="C64" s="151">
        <v>-14.33194415747</v>
      </c>
      <c r="D64" s="152">
        <v>-2.4221279114068599</v>
      </c>
      <c r="E64" s="182">
        <v>-4.2799626479452204</v>
      </c>
      <c r="F64" s="182">
        <v>8.3827858388630307</v>
      </c>
      <c r="G64" s="182">
        <v>10.891186565718501</v>
      </c>
      <c r="I64" s="153">
        <v>13.561364755767</v>
      </c>
      <c r="J64" s="154">
        <v>5.6203955442469002</v>
      </c>
      <c r="K64" s="154">
        <v>8.7675820494424794</v>
      </c>
      <c r="L64" s="155">
        <v>4.0053026945237296</v>
      </c>
      <c r="M64" s="154">
        <v>-0.477527815133647</v>
      </c>
      <c r="N64" s="114"/>
      <c r="O64" s="114"/>
      <c r="P64" s="114"/>
      <c r="Q64" s="114"/>
      <c r="R64" s="114"/>
      <c r="S64" s="114"/>
      <c r="T64" s="114"/>
      <c r="U64" s="114"/>
      <c r="V64" s="114"/>
    </row>
    <row r="65" spans="1:22" x14ac:dyDescent="0.3">
      <c r="A65" s="81" t="s">
        <v>479</v>
      </c>
      <c r="B65" s="21" t="s">
        <v>478</v>
      </c>
      <c r="C65" s="151">
        <v>-5.6091177267894698</v>
      </c>
      <c r="D65" s="152">
        <v>-2.7347291118991199</v>
      </c>
      <c r="E65" s="182">
        <v>7.51677385832427</v>
      </c>
      <c r="F65" s="182">
        <v>2.7063672348352399</v>
      </c>
      <c r="G65" s="182">
        <v>21.427916822934101</v>
      </c>
      <c r="I65" s="153">
        <v>1.75819174496474</v>
      </c>
      <c r="J65" s="154">
        <v>19.9326646076495</v>
      </c>
      <c r="K65" s="154">
        <v>13.107575398872999</v>
      </c>
      <c r="L65" s="155">
        <v>8.4253117668982007</v>
      </c>
      <c r="M65" s="154">
        <v>-3.8661476391867602</v>
      </c>
      <c r="N65" s="114"/>
      <c r="O65" s="114"/>
      <c r="P65" s="114"/>
      <c r="Q65" s="114"/>
      <c r="R65" s="114"/>
      <c r="S65" s="114"/>
      <c r="T65" s="114"/>
      <c r="U65" s="114"/>
      <c r="V65" s="114"/>
    </row>
    <row r="66" spans="1:22" x14ac:dyDescent="0.3">
      <c r="A66" s="81" t="s">
        <v>487</v>
      </c>
      <c r="B66" s="21" t="s">
        <v>486</v>
      </c>
      <c r="C66" s="151">
        <v>-7.39559022525955</v>
      </c>
      <c r="D66" s="152">
        <v>-1.7857561826200901</v>
      </c>
      <c r="E66" s="182">
        <v>30.556296880986601</v>
      </c>
      <c r="F66" s="182">
        <v>16.034275104713299</v>
      </c>
      <c r="G66" s="182">
        <v>18.754074762989401</v>
      </c>
      <c r="I66" s="153">
        <v>1.0845586105746201</v>
      </c>
      <c r="J66" s="154">
        <v>21.701832853827899</v>
      </c>
      <c r="K66" s="154">
        <v>18.273558064955399</v>
      </c>
      <c r="L66" s="155">
        <v>13.365642015909801</v>
      </c>
      <c r="M66" s="154">
        <v>-5.05274867074833</v>
      </c>
      <c r="N66" s="114"/>
      <c r="O66" s="114"/>
      <c r="P66" s="114"/>
      <c r="Q66" s="114"/>
      <c r="R66" s="114"/>
      <c r="S66" s="114"/>
      <c r="T66" s="114"/>
      <c r="U66" s="114"/>
      <c r="V66" s="114"/>
    </row>
    <row r="67" spans="1:22" x14ac:dyDescent="0.3">
      <c r="A67" s="81" t="s">
        <v>489</v>
      </c>
      <c r="B67" s="21" t="s">
        <v>490</v>
      </c>
      <c r="C67" s="151">
        <v>-4.7199339430745999</v>
      </c>
      <c r="D67" s="152">
        <v>-2.82718928758581</v>
      </c>
      <c r="E67" s="182">
        <v>26.0901344175569</v>
      </c>
      <c r="F67" s="182">
        <v>25.458101022004598</v>
      </c>
      <c r="G67" s="182">
        <v>19.501164755517902</v>
      </c>
      <c r="I67" s="153">
        <v>-10.721565773658</v>
      </c>
      <c r="J67" s="154">
        <v>25.2230099944193</v>
      </c>
      <c r="K67" s="154">
        <v>20.049771078960401</v>
      </c>
      <c r="L67" s="155">
        <v>22.2878785530045</v>
      </c>
      <c r="M67" s="154">
        <v>-2.84117483817574</v>
      </c>
      <c r="N67" s="114"/>
      <c r="O67" s="114"/>
      <c r="P67" s="114"/>
      <c r="Q67" s="114"/>
      <c r="R67" s="114"/>
      <c r="S67" s="114"/>
      <c r="T67" s="114"/>
      <c r="U67" s="114"/>
      <c r="V67" s="114"/>
    </row>
    <row r="68" spans="1:22" x14ac:dyDescent="0.3">
      <c r="A68" s="81" t="s">
        <v>492</v>
      </c>
      <c r="B68" s="21" t="s">
        <v>491</v>
      </c>
      <c r="C68" s="151">
        <v>-6.1038389131716002</v>
      </c>
      <c r="D68" s="152">
        <v>-2.4948145633471599</v>
      </c>
      <c r="E68" s="182">
        <v>4.2209946515408703</v>
      </c>
      <c r="F68" s="182">
        <v>26.056978978263501</v>
      </c>
      <c r="G68" s="182">
        <v>14.225702546936599</v>
      </c>
      <c r="I68" s="153">
        <v>-19.075509650242601</v>
      </c>
      <c r="J68" s="154">
        <v>7.83591026779788</v>
      </c>
      <c r="K68" s="154">
        <v>-0.28994557376171698</v>
      </c>
      <c r="L68" s="155">
        <v>12.469724851416601</v>
      </c>
      <c r="M68" s="154">
        <v>-4.8294080609646404</v>
      </c>
      <c r="N68" s="114"/>
      <c r="O68" s="114"/>
      <c r="P68" s="114"/>
      <c r="Q68" s="114"/>
      <c r="R68" s="114"/>
      <c r="S68" s="114"/>
      <c r="T68" s="114"/>
      <c r="U68" s="114"/>
      <c r="V68" s="114"/>
    </row>
    <row r="69" spans="1:22" x14ac:dyDescent="0.3">
      <c r="A69" s="81" t="s">
        <v>497</v>
      </c>
      <c r="B69" s="21" t="s">
        <v>496</v>
      </c>
      <c r="C69" s="151">
        <v>-3.38811984056548</v>
      </c>
      <c r="D69" s="152">
        <v>5.5999463898898298</v>
      </c>
      <c r="E69" s="182">
        <v>11.334941278911399</v>
      </c>
      <c r="F69" s="182">
        <v>21.707529103774601</v>
      </c>
      <c r="G69" s="182">
        <v>4.6625170831259499</v>
      </c>
      <c r="I69" s="153">
        <v>-7.9137968642006697</v>
      </c>
      <c r="J69" s="154">
        <v>6.64024247622259</v>
      </c>
      <c r="K69" s="154">
        <v>5.1321868320075401</v>
      </c>
      <c r="L69" s="155">
        <v>12.6236869703477</v>
      </c>
      <c r="M69" s="154">
        <v>-4.0554917686199801</v>
      </c>
      <c r="N69" s="114"/>
      <c r="O69" s="114"/>
      <c r="P69" s="114"/>
      <c r="Q69" s="114"/>
      <c r="R69" s="114"/>
      <c r="S69" s="114"/>
      <c r="T69" s="114"/>
      <c r="U69" s="114"/>
      <c r="V69" s="114"/>
    </row>
    <row r="70" spans="1:22" x14ac:dyDescent="0.3">
      <c r="M70" s="21"/>
      <c r="N70" s="114"/>
      <c r="O70" s="114"/>
      <c r="P70" s="114"/>
      <c r="Q70" s="114"/>
      <c r="R70" s="114"/>
      <c r="S70" s="114"/>
      <c r="T70" s="114"/>
      <c r="U70" s="114"/>
      <c r="V70" s="114"/>
    </row>
    <row r="71" spans="1:22" x14ac:dyDescent="0.3">
      <c r="M71" s="21"/>
      <c r="N71" s="114"/>
      <c r="O71" s="114"/>
      <c r="P71" s="114"/>
      <c r="Q71" s="114"/>
      <c r="R71" s="114"/>
      <c r="S71" s="114"/>
      <c r="T71" s="114"/>
      <c r="U71" s="114"/>
      <c r="V71" s="114"/>
    </row>
    <row r="72" spans="1:22" x14ac:dyDescent="0.3">
      <c r="M72" s="21"/>
      <c r="N72" s="114"/>
      <c r="O72" s="114"/>
      <c r="P72" s="114"/>
      <c r="Q72" s="114"/>
      <c r="R72" s="114"/>
      <c r="S72" s="114"/>
      <c r="T72" s="114"/>
      <c r="U72" s="114"/>
      <c r="V72" s="114"/>
    </row>
    <row r="73" spans="1:22" x14ac:dyDescent="0.3">
      <c r="M73" s="21"/>
      <c r="N73" s="114"/>
      <c r="O73" s="114"/>
      <c r="P73" s="114"/>
      <c r="Q73" s="114"/>
      <c r="R73" s="114"/>
      <c r="S73" s="114"/>
      <c r="T73" s="114"/>
      <c r="U73" s="114"/>
      <c r="V73" s="114"/>
    </row>
    <row r="74" spans="1:22" x14ac:dyDescent="0.3">
      <c r="M74" s="21"/>
      <c r="N74" s="114"/>
      <c r="O74" s="114"/>
      <c r="P74" s="114"/>
      <c r="Q74" s="114"/>
      <c r="R74" s="114"/>
      <c r="S74" s="114"/>
      <c r="T74" s="114"/>
      <c r="U74" s="114"/>
      <c r="V74" s="114"/>
    </row>
    <row r="75" spans="1:22" x14ac:dyDescent="0.3">
      <c r="M75" s="21"/>
      <c r="N75" s="114"/>
      <c r="O75" s="114"/>
      <c r="P75" s="114"/>
      <c r="Q75" s="114"/>
      <c r="R75" s="114"/>
      <c r="S75" s="114"/>
      <c r="T75" s="114"/>
      <c r="U75" s="114"/>
      <c r="V75" s="114"/>
    </row>
    <row r="76" spans="1:22" x14ac:dyDescent="0.3">
      <c r="M76" s="21"/>
      <c r="N76" s="114"/>
      <c r="O76" s="114"/>
      <c r="P76" s="114"/>
      <c r="Q76" s="114"/>
      <c r="R76" s="114"/>
      <c r="S76" s="114"/>
      <c r="T76" s="114"/>
      <c r="U76" s="114"/>
      <c r="V76" s="114"/>
    </row>
    <row r="77" spans="1:22" x14ac:dyDescent="0.3">
      <c r="M77" s="21"/>
      <c r="N77" s="114"/>
      <c r="O77" s="114"/>
      <c r="P77" s="114"/>
      <c r="Q77" s="114"/>
      <c r="R77" s="114"/>
      <c r="S77" s="114"/>
      <c r="T77" s="114"/>
      <c r="U77" s="114"/>
      <c r="V77" s="114"/>
    </row>
    <row r="78" spans="1:22" x14ac:dyDescent="0.3">
      <c r="M78" s="21"/>
      <c r="N78" s="114"/>
      <c r="O78" s="114"/>
      <c r="P78" s="114"/>
      <c r="Q78" s="114"/>
      <c r="R78" s="114"/>
      <c r="S78" s="114"/>
      <c r="T78" s="114"/>
      <c r="U78" s="114"/>
      <c r="V78" s="114"/>
    </row>
    <row r="79" spans="1:22" x14ac:dyDescent="0.3">
      <c r="M79" s="21"/>
      <c r="N79" s="114"/>
      <c r="O79" s="114"/>
      <c r="P79" s="114"/>
      <c r="Q79" s="114"/>
      <c r="R79" s="114"/>
      <c r="S79" s="114"/>
      <c r="T79" s="114"/>
      <c r="U79" s="114"/>
      <c r="V79" s="114"/>
    </row>
    <row r="80" spans="1:22" x14ac:dyDescent="0.3">
      <c r="M80" s="21"/>
      <c r="N80" s="114"/>
      <c r="O80" s="114"/>
      <c r="P80" s="114"/>
      <c r="Q80" s="114"/>
      <c r="R80" s="114"/>
      <c r="S80" s="114"/>
      <c r="T80" s="114"/>
      <c r="U80" s="114"/>
      <c r="V80" s="114"/>
    </row>
    <row r="81" spans="13:22" x14ac:dyDescent="0.3">
      <c r="M81" s="21"/>
      <c r="N81" s="114"/>
      <c r="O81" s="114"/>
      <c r="P81" s="114"/>
      <c r="Q81" s="114"/>
      <c r="R81" s="114"/>
      <c r="S81" s="114"/>
      <c r="T81" s="114"/>
      <c r="U81" s="114"/>
      <c r="V81" s="114"/>
    </row>
    <row r="82" spans="13:22" x14ac:dyDescent="0.3">
      <c r="M82" s="21"/>
      <c r="N82" s="114"/>
      <c r="O82" s="114"/>
      <c r="P82" s="114"/>
      <c r="Q82" s="114"/>
      <c r="R82" s="114"/>
      <c r="S82" s="114"/>
      <c r="T82" s="114"/>
      <c r="U82" s="114"/>
      <c r="V82" s="114"/>
    </row>
    <row r="83" spans="13:22" x14ac:dyDescent="0.3">
      <c r="M83" s="21"/>
      <c r="N83" s="114"/>
      <c r="O83" s="114"/>
      <c r="P83" s="114"/>
      <c r="Q83" s="114"/>
      <c r="R83" s="114"/>
      <c r="S83" s="114"/>
      <c r="T83" s="114"/>
      <c r="U83" s="114"/>
      <c r="V83" s="114"/>
    </row>
    <row r="84" spans="13:22" x14ac:dyDescent="0.3">
      <c r="M84" s="21"/>
      <c r="N84" s="114"/>
      <c r="O84" s="114"/>
      <c r="P84" s="114"/>
      <c r="Q84" s="114"/>
      <c r="R84" s="114"/>
      <c r="S84" s="114"/>
      <c r="T84" s="114"/>
      <c r="U84" s="114"/>
      <c r="V84" s="114"/>
    </row>
    <row r="85" spans="13:22" x14ac:dyDescent="0.3">
      <c r="M85" s="21"/>
      <c r="N85" s="114"/>
      <c r="O85" s="114"/>
      <c r="P85" s="114"/>
      <c r="Q85" s="114"/>
      <c r="R85" s="114"/>
      <c r="S85" s="114"/>
      <c r="T85" s="114"/>
      <c r="U85" s="114"/>
      <c r="V85" s="114"/>
    </row>
    <row r="86" spans="13:22" x14ac:dyDescent="0.3">
      <c r="M86" s="21"/>
      <c r="N86" s="114"/>
      <c r="O86" s="114"/>
      <c r="P86" s="114"/>
      <c r="Q86" s="114"/>
      <c r="R86" s="114"/>
      <c r="S86" s="114"/>
      <c r="T86" s="114"/>
      <c r="U86" s="114"/>
      <c r="V86" s="114"/>
    </row>
    <row r="87" spans="13:22" x14ac:dyDescent="0.3">
      <c r="M87" s="21"/>
      <c r="N87" s="114"/>
      <c r="O87" s="114"/>
      <c r="P87" s="114"/>
      <c r="Q87" s="114"/>
      <c r="R87" s="114"/>
      <c r="S87" s="114"/>
      <c r="T87" s="114"/>
      <c r="U87" s="114"/>
      <c r="V87" s="114"/>
    </row>
    <row r="88" spans="13:22" x14ac:dyDescent="0.3">
      <c r="M88" s="21"/>
      <c r="N88" s="114"/>
      <c r="O88" s="114"/>
      <c r="P88" s="114"/>
      <c r="Q88" s="114"/>
      <c r="R88" s="114"/>
      <c r="S88" s="114"/>
      <c r="T88" s="114"/>
      <c r="U88" s="114"/>
      <c r="V88" s="114"/>
    </row>
    <row r="89" spans="13:22" x14ac:dyDescent="0.3">
      <c r="M89" s="21"/>
      <c r="N89" s="114"/>
      <c r="O89" s="114"/>
      <c r="P89" s="114"/>
      <c r="Q89" s="114"/>
      <c r="R89" s="114"/>
      <c r="S89" s="114"/>
      <c r="T89" s="114"/>
      <c r="U89" s="114"/>
      <c r="V89" s="114"/>
    </row>
    <row r="90" spans="13:22" x14ac:dyDescent="0.3">
      <c r="M90" s="21"/>
      <c r="N90" s="114"/>
      <c r="O90" s="114"/>
      <c r="P90" s="114"/>
      <c r="Q90" s="114"/>
      <c r="R90" s="114"/>
      <c r="S90" s="114"/>
      <c r="T90" s="114"/>
      <c r="U90" s="114"/>
      <c r="V90" s="114"/>
    </row>
    <row r="91" spans="13:22" x14ac:dyDescent="0.3">
      <c r="M91" s="21"/>
      <c r="N91" s="114"/>
      <c r="O91" s="114"/>
      <c r="P91" s="114"/>
      <c r="Q91" s="114"/>
      <c r="R91" s="114"/>
      <c r="S91" s="114"/>
      <c r="T91" s="114"/>
      <c r="U91" s="114"/>
      <c r="V91" s="114"/>
    </row>
  </sheetData>
  <mergeCells count="13">
    <mergeCell ref="L4:M4"/>
    <mergeCell ref="I2:M2"/>
    <mergeCell ref="I3:M3"/>
    <mergeCell ref="L6:M6"/>
    <mergeCell ref="C2:G2"/>
    <mergeCell ref="C3:G3"/>
    <mergeCell ref="J5:K5"/>
    <mergeCell ref="J6:K6"/>
    <mergeCell ref="J4:K4"/>
    <mergeCell ref="E4:G4"/>
    <mergeCell ref="E5:G5"/>
    <mergeCell ref="E6:G6"/>
    <mergeCell ref="L5:M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7"/>
  <sheetViews>
    <sheetView workbookViewId="0">
      <selection activeCell="B26" sqref="B26"/>
    </sheetView>
  </sheetViews>
  <sheetFormatPr defaultRowHeight="15" x14ac:dyDescent="0.3"/>
  <cols>
    <col min="1" max="1" width="4.140625" style="81" customWidth="1"/>
    <col min="2" max="2" width="142.5703125" style="81" customWidth="1"/>
    <col min="3" max="16384" width="9.140625" style="81"/>
  </cols>
  <sheetData>
    <row r="3" spans="1:2" x14ac:dyDescent="0.3">
      <c r="A3" s="156" t="s">
        <v>288</v>
      </c>
      <c r="B3" s="81" t="s">
        <v>287</v>
      </c>
    </row>
    <row r="4" spans="1:2" x14ac:dyDescent="0.3">
      <c r="A4" s="156" t="s">
        <v>288</v>
      </c>
      <c r="B4" s="81" t="s">
        <v>271</v>
      </c>
    </row>
    <row r="5" spans="1:2" x14ac:dyDescent="0.3">
      <c r="A5" s="156" t="s">
        <v>288</v>
      </c>
      <c r="B5" s="81" t="s">
        <v>272</v>
      </c>
    </row>
    <row r="6" spans="1:2" x14ac:dyDescent="0.3">
      <c r="A6" s="156" t="s">
        <v>288</v>
      </c>
      <c r="B6" s="81" t="s">
        <v>286</v>
      </c>
    </row>
    <row r="7" spans="1:2" x14ac:dyDescent="0.3">
      <c r="A7" s="156" t="s">
        <v>288</v>
      </c>
      <c r="B7" s="80" t="s">
        <v>273</v>
      </c>
    </row>
    <row r="9" spans="1:2" x14ac:dyDescent="0.3">
      <c r="A9" s="156" t="s">
        <v>288</v>
      </c>
      <c r="B9" s="219" t="s">
        <v>448</v>
      </c>
    </row>
    <row r="10" spans="1:2" x14ac:dyDescent="0.3">
      <c r="A10" s="156" t="s">
        <v>288</v>
      </c>
      <c r="B10" s="81" t="s">
        <v>354</v>
      </c>
    </row>
    <row r="11" spans="1:2" x14ac:dyDescent="0.3">
      <c r="A11" s="156" t="s">
        <v>288</v>
      </c>
      <c r="B11" s="81" t="s">
        <v>290</v>
      </c>
    </row>
    <row r="12" spans="1:2" x14ac:dyDescent="0.3">
      <c r="A12" s="156" t="s">
        <v>288</v>
      </c>
      <c r="B12" s="81" t="s">
        <v>289</v>
      </c>
    </row>
    <row r="13" spans="1:2" x14ac:dyDescent="0.3">
      <c r="A13" s="156" t="s">
        <v>288</v>
      </c>
      <c r="B13" s="81" t="s">
        <v>274</v>
      </c>
    </row>
    <row r="17" spans="1:2" x14ac:dyDescent="0.3">
      <c r="A17" s="156" t="s">
        <v>288</v>
      </c>
      <c r="B17" s="81" t="s">
        <v>297</v>
      </c>
    </row>
    <row r="18" spans="1:2" x14ac:dyDescent="0.3">
      <c r="A18" s="156" t="s">
        <v>288</v>
      </c>
      <c r="B18" s="81" t="s">
        <v>363</v>
      </c>
    </row>
    <row r="19" spans="1:2" x14ac:dyDescent="0.3">
      <c r="A19" s="156" t="s">
        <v>288</v>
      </c>
      <c r="B19" s="81" t="s">
        <v>298</v>
      </c>
    </row>
    <row r="20" spans="1:2" x14ac:dyDescent="0.3">
      <c r="A20" s="156" t="s">
        <v>288</v>
      </c>
      <c r="B20" s="81" t="s">
        <v>299</v>
      </c>
    </row>
    <row r="21" spans="1:2" x14ac:dyDescent="0.3">
      <c r="A21" s="156" t="s">
        <v>288</v>
      </c>
      <c r="B21" s="219" t="s">
        <v>300</v>
      </c>
    </row>
    <row r="23" spans="1:2" x14ac:dyDescent="0.3">
      <c r="A23" s="156" t="s">
        <v>288</v>
      </c>
      <c r="B23" s="219" t="s">
        <v>362</v>
      </c>
    </row>
    <row r="24" spans="1:2" x14ac:dyDescent="0.3">
      <c r="A24" s="156" t="s">
        <v>288</v>
      </c>
      <c r="B24" s="81" t="s">
        <v>301</v>
      </c>
    </row>
    <row r="25" spans="1:2" x14ac:dyDescent="0.3">
      <c r="A25" s="156" t="s">
        <v>288</v>
      </c>
      <c r="B25" s="81" t="s">
        <v>302</v>
      </c>
    </row>
    <row r="26" spans="1:2" x14ac:dyDescent="0.3">
      <c r="A26" s="156" t="s">
        <v>288</v>
      </c>
      <c r="B26" s="81" t="s">
        <v>303</v>
      </c>
    </row>
    <row r="27" spans="1:2" x14ac:dyDescent="0.3">
      <c r="A27" s="156" t="s">
        <v>288</v>
      </c>
      <c r="B27" s="81" t="s">
        <v>319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0"/>
  <sheetViews>
    <sheetView zoomScaleNormal="100" workbookViewId="0">
      <selection activeCell="H17" sqref="H17"/>
    </sheetView>
  </sheetViews>
  <sheetFormatPr defaultRowHeight="17.25" x14ac:dyDescent="0.35"/>
  <cols>
    <col min="1" max="1" width="10.140625" style="146" customWidth="1"/>
    <col min="2" max="2" width="6.85546875" style="142" customWidth="1"/>
    <col min="3" max="6" width="9.140625" style="142"/>
    <col min="7" max="7" width="34" style="142" customWidth="1"/>
    <col min="8" max="16384" width="9.140625" style="142"/>
  </cols>
  <sheetData>
    <row r="2" spans="1:8" x14ac:dyDescent="0.35">
      <c r="A2" s="264" t="s">
        <v>4</v>
      </c>
      <c r="B2" s="264"/>
      <c r="C2" s="264"/>
      <c r="D2" s="264"/>
      <c r="E2" s="264"/>
      <c r="F2" s="264"/>
      <c r="G2" s="264"/>
      <c r="H2" s="141"/>
    </row>
    <row r="3" spans="1:8" s="143" customFormat="1" ht="15.75" customHeight="1" x14ac:dyDescent="0.35">
      <c r="A3" s="263" t="s">
        <v>267</v>
      </c>
      <c r="B3" s="263"/>
      <c r="C3" s="263"/>
      <c r="D3" s="263"/>
      <c r="E3" s="263"/>
      <c r="F3" s="263"/>
      <c r="G3" s="263"/>
    </row>
    <row r="4" spans="1:8" ht="17.100000000000001" customHeight="1" x14ac:dyDescent="0.35">
      <c r="A4" s="144" t="s">
        <v>5</v>
      </c>
    </row>
    <row r="5" spans="1:8" s="143" customFormat="1" ht="17.100000000000001" customHeight="1" x14ac:dyDescent="0.35">
      <c r="A5" s="145" t="s">
        <v>6</v>
      </c>
    </row>
    <row r="6" spans="1:8" ht="17.25" customHeight="1" x14ac:dyDescent="0.35"/>
    <row r="7" spans="1:8" s="204" customFormat="1" ht="14.25" customHeight="1" x14ac:dyDescent="0.35">
      <c r="A7" s="203" t="s">
        <v>7</v>
      </c>
      <c r="B7" s="261" t="s">
        <v>8</v>
      </c>
      <c r="C7" s="261"/>
      <c r="D7" s="261"/>
      <c r="E7" s="261"/>
      <c r="F7" s="261"/>
      <c r="G7" s="261"/>
    </row>
    <row r="8" spans="1:8" s="143" customFormat="1" ht="14.25" customHeight="1" x14ac:dyDescent="0.35">
      <c r="A8" s="149" t="s">
        <v>9</v>
      </c>
      <c r="B8" s="262" t="s">
        <v>10</v>
      </c>
      <c r="C8" s="262"/>
      <c r="D8" s="262"/>
      <c r="E8" s="262"/>
      <c r="F8" s="262"/>
      <c r="G8" s="262"/>
    </row>
    <row r="9" spans="1:8" ht="14.25" customHeight="1" x14ac:dyDescent="0.35">
      <c r="A9" s="144"/>
      <c r="B9" s="147"/>
      <c r="C9" s="147"/>
      <c r="D9" s="147"/>
      <c r="E9" s="147"/>
      <c r="F9" s="147"/>
      <c r="G9" s="147"/>
    </row>
    <row r="10" spans="1:8" s="204" customFormat="1" ht="14.25" customHeight="1" x14ac:dyDescent="0.35">
      <c r="A10" s="203" t="s">
        <v>11</v>
      </c>
      <c r="B10" s="261" t="s">
        <v>12</v>
      </c>
      <c r="C10" s="261"/>
      <c r="D10" s="261"/>
      <c r="E10" s="261"/>
      <c r="F10" s="261"/>
      <c r="G10" s="261"/>
    </row>
    <row r="11" spans="1:8" s="143" customFormat="1" ht="14.25" customHeight="1" x14ac:dyDescent="0.35">
      <c r="A11" s="149" t="s">
        <v>13</v>
      </c>
      <c r="B11" s="262" t="s">
        <v>371</v>
      </c>
      <c r="C11" s="262"/>
      <c r="D11" s="262"/>
      <c r="E11" s="262"/>
      <c r="F11" s="262"/>
      <c r="G11" s="262"/>
    </row>
    <row r="12" spans="1:8" ht="14.25" customHeight="1" x14ac:dyDescent="0.35">
      <c r="A12" s="144"/>
      <c r="B12" s="147"/>
      <c r="C12" s="147"/>
      <c r="D12" s="147"/>
      <c r="E12" s="147"/>
      <c r="F12" s="147"/>
      <c r="G12" s="147"/>
    </row>
    <row r="13" spans="1:8" s="204" customFormat="1" ht="14.25" customHeight="1" x14ac:dyDescent="0.35">
      <c r="A13" s="203" t="s">
        <v>14</v>
      </c>
      <c r="B13" s="261" t="s">
        <v>15</v>
      </c>
      <c r="C13" s="261"/>
      <c r="D13" s="261"/>
      <c r="E13" s="261"/>
      <c r="F13" s="261"/>
      <c r="G13" s="261"/>
    </row>
    <row r="14" spans="1:8" s="143" customFormat="1" ht="14.25" customHeight="1" x14ac:dyDescent="0.35">
      <c r="A14" s="149" t="s">
        <v>16</v>
      </c>
      <c r="B14" s="262" t="s">
        <v>17</v>
      </c>
      <c r="C14" s="262"/>
      <c r="D14" s="262"/>
      <c r="E14" s="262"/>
      <c r="F14" s="262"/>
      <c r="G14" s="262"/>
    </row>
    <row r="15" spans="1:8" ht="14.25" customHeight="1" x14ac:dyDescent="0.35">
      <c r="A15" s="144"/>
      <c r="B15" s="147"/>
      <c r="C15" s="147"/>
      <c r="D15" s="147"/>
      <c r="E15" s="147"/>
      <c r="F15" s="147"/>
      <c r="G15" s="147"/>
    </row>
    <row r="16" spans="1:8" s="204" customFormat="1" ht="14.25" customHeight="1" x14ac:dyDescent="0.35">
      <c r="A16" s="203" t="s">
        <v>18</v>
      </c>
      <c r="B16" s="261" t="s">
        <v>44</v>
      </c>
      <c r="C16" s="261"/>
      <c r="D16" s="261"/>
      <c r="E16" s="261"/>
      <c r="F16" s="261"/>
      <c r="G16" s="261"/>
    </row>
    <row r="17" spans="1:7" s="143" customFormat="1" ht="14.25" customHeight="1" x14ac:dyDescent="0.35">
      <c r="A17" s="149" t="s">
        <v>20</v>
      </c>
      <c r="B17" s="262" t="s">
        <v>45</v>
      </c>
      <c r="C17" s="262"/>
      <c r="D17" s="262"/>
      <c r="E17" s="262"/>
      <c r="F17" s="262"/>
      <c r="G17" s="262"/>
    </row>
    <row r="18" spans="1:7" s="143" customFormat="1" ht="14.25" customHeight="1" x14ac:dyDescent="0.35">
      <c r="A18" s="149"/>
      <c r="B18" s="149"/>
    </row>
    <row r="19" spans="1:7" s="204" customFormat="1" ht="14.25" customHeight="1" x14ac:dyDescent="0.35">
      <c r="A19" s="203" t="s">
        <v>22</v>
      </c>
      <c r="B19" s="261" t="s">
        <v>388</v>
      </c>
      <c r="C19" s="261"/>
      <c r="D19" s="261"/>
      <c r="E19" s="261"/>
      <c r="F19" s="261"/>
      <c r="G19" s="261"/>
    </row>
    <row r="20" spans="1:7" s="143" customFormat="1" ht="14.25" customHeight="1" x14ac:dyDescent="0.35">
      <c r="A20" s="149" t="s">
        <v>24</v>
      </c>
      <c r="B20" s="262" t="s">
        <v>370</v>
      </c>
      <c r="C20" s="262"/>
      <c r="D20" s="262"/>
      <c r="E20" s="262"/>
      <c r="F20" s="262"/>
      <c r="G20" s="262"/>
    </row>
    <row r="21" spans="1:7" ht="14.25" customHeight="1" x14ac:dyDescent="0.35">
      <c r="A21" s="144"/>
      <c r="B21" s="147"/>
      <c r="C21" s="147"/>
      <c r="D21" s="147"/>
      <c r="E21" s="147"/>
      <c r="F21" s="147"/>
      <c r="G21" s="147"/>
    </row>
    <row r="22" spans="1:7" s="204" customFormat="1" ht="14.25" customHeight="1" x14ac:dyDescent="0.35">
      <c r="A22" s="203" t="s">
        <v>369</v>
      </c>
      <c r="B22" s="261" t="s">
        <v>19</v>
      </c>
      <c r="C22" s="261"/>
      <c r="D22" s="261"/>
      <c r="E22" s="261"/>
      <c r="F22" s="261"/>
      <c r="G22" s="261"/>
    </row>
    <row r="23" spans="1:7" s="143" customFormat="1" ht="14.25" customHeight="1" x14ac:dyDescent="0.35">
      <c r="A23" s="149" t="s">
        <v>27</v>
      </c>
      <c r="B23" s="262" t="s">
        <v>21</v>
      </c>
      <c r="C23" s="262"/>
      <c r="D23" s="262"/>
      <c r="E23" s="262"/>
      <c r="F23" s="262"/>
      <c r="G23" s="262"/>
    </row>
    <row r="24" spans="1:7" s="204" customFormat="1" ht="14.25" customHeight="1" x14ac:dyDescent="0.35">
      <c r="A24" s="203"/>
      <c r="B24" s="261"/>
      <c r="C24" s="261"/>
      <c r="D24" s="261"/>
      <c r="E24" s="261"/>
      <c r="F24" s="261"/>
      <c r="G24" s="261"/>
    </row>
    <row r="25" spans="1:7" s="143" customFormat="1" ht="14.25" customHeight="1" x14ac:dyDescent="0.35">
      <c r="A25" s="149" t="s">
        <v>372</v>
      </c>
      <c r="B25" s="262" t="s">
        <v>23</v>
      </c>
      <c r="C25" s="262"/>
      <c r="D25" s="262"/>
      <c r="E25" s="262"/>
      <c r="F25" s="262"/>
      <c r="G25" s="262"/>
    </row>
    <row r="26" spans="1:7" s="204" customFormat="1" ht="14.25" customHeight="1" x14ac:dyDescent="0.35">
      <c r="A26" s="203" t="s">
        <v>30</v>
      </c>
      <c r="B26" s="261" t="s">
        <v>25</v>
      </c>
      <c r="C26" s="261"/>
      <c r="D26" s="261"/>
      <c r="E26" s="261"/>
      <c r="F26" s="261"/>
      <c r="G26" s="261"/>
    </row>
    <row r="27" spans="1:7" s="143" customFormat="1" ht="14.25" customHeight="1" x14ac:dyDescent="0.35">
      <c r="A27" s="149"/>
      <c r="B27" s="262"/>
      <c r="C27" s="262"/>
      <c r="D27" s="262"/>
      <c r="E27" s="262"/>
      <c r="F27" s="262"/>
      <c r="G27" s="262"/>
    </row>
    <row r="28" spans="1:7" s="204" customFormat="1" ht="14.25" customHeight="1" x14ac:dyDescent="0.35">
      <c r="A28" s="203"/>
      <c r="B28" s="261"/>
      <c r="C28" s="261"/>
      <c r="D28" s="261"/>
      <c r="E28" s="261"/>
      <c r="F28" s="261"/>
      <c r="G28" s="261"/>
    </row>
    <row r="29" spans="1:7" s="143" customFormat="1" ht="14.25" customHeight="1" x14ac:dyDescent="0.35">
      <c r="A29" s="149" t="s">
        <v>32</v>
      </c>
      <c r="B29" s="262" t="s">
        <v>26</v>
      </c>
      <c r="C29" s="262"/>
      <c r="D29" s="262"/>
      <c r="E29" s="262"/>
      <c r="F29" s="262"/>
      <c r="G29" s="262"/>
    </row>
    <row r="30" spans="1:7" s="204" customFormat="1" ht="14.25" customHeight="1" x14ac:dyDescent="0.35">
      <c r="A30" s="203" t="s">
        <v>34</v>
      </c>
      <c r="B30" s="261" t="s">
        <v>28</v>
      </c>
      <c r="C30" s="261"/>
      <c r="D30" s="261"/>
      <c r="E30" s="261"/>
      <c r="F30" s="261"/>
      <c r="G30" s="261"/>
    </row>
    <row r="31" spans="1:7" s="143" customFormat="1" ht="14.25" customHeight="1" x14ac:dyDescent="0.35">
      <c r="A31" s="149"/>
      <c r="B31" s="262"/>
      <c r="C31" s="262"/>
      <c r="D31" s="262"/>
      <c r="E31" s="262"/>
      <c r="F31" s="262"/>
      <c r="G31" s="262"/>
    </row>
    <row r="32" spans="1:7" s="204" customFormat="1" ht="14.25" customHeight="1" x14ac:dyDescent="0.35">
      <c r="A32" s="203" t="s">
        <v>36</v>
      </c>
      <c r="B32" s="261" t="s">
        <v>29</v>
      </c>
      <c r="C32" s="261"/>
      <c r="D32" s="261"/>
      <c r="E32" s="261"/>
      <c r="F32" s="261"/>
      <c r="G32" s="261"/>
    </row>
    <row r="33" spans="1:7" s="143" customFormat="1" ht="14.25" customHeight="1" x14ac:dyDescent="0.35">
      <c r="A33" s="149" t="s">
        <v>38</v>
      </c>
      <c r="B33" s="262" t="s">
        <v>31</v>
      </c>
      <c r="C33" s="262"/>
      <c r="D33" s="262"/>
      <c r="E33" s="262"/>
      <c r="F33" s="262"/>
      <c r="G33" s="262"/>
    </row>
    <row r="34" spans="1:7" s="204" customFormat="1" ht="14.25" customHeight="1" x14ac:dyDescent="0.35">
      <c r="A34" s="203"/>
      <c r="B34" s="261"/>
      <c r="C34" s="261"/>
      <c r="D34" s="261"/>
      <c r="E34" s="261"/>
      <c r="F34" s="261"/>
      <c r="G34" s="261"/>
    </row>
    <row r="35" spans="1:7" s="143" customFormat="1" ht="14.25" customHeight="1" x14ac:dyDescent="0.35">
      <c r="A35" s="149" t="s">
        <v>40</v>
      </c>
      <c r="B35" s="262" t="s">
        <v>33</v>
      </c>
      <c r="C35" s="262"/>
      <c r="D35" s="262"/>
      <c r="E35" s="262"/>
      <c r="F35" s="262"/>
      <c r="G35" s="262"/>
    </row>
    <row r="36" spans="1:7" s="204" customFormat="1" ht="14.25" customHeight="1" x14ac:dyDescent="0.35">
      <c r="A36" s="203" t="s">
        <v>42</v>
      </c>
      <c r="B36" s="261" t="s">
        <v>35</v>
      </c>
      <c r="C36" s="261"/>
      <c r="D36" s="261"/>
      <c r="E36" s="261"/>
      <c r="F36" s="261"/>
      <c r="G36" s="261"/>
    </row>
    <row r="37" spans="1:7" s="143" customFormat="1" ht="14.25" customHeight="1" x14ac:dyDescent="0.35">
      <c r="A37" s="149"/>
      <c r="B37" s="262"/>
      <c r="C37" s="262"/>
      <c r="D37" s="262"/>
      <c r="E37" s="262"/>
      <c r="F37" s="262"/>
      <c r="G37" s="262"/>
    </row>
    <row r="38" spans="1:7" s="204" customFormat="1" ht="14.25" customHeight="1" x14ac:dyDescent="0.35">
      <c r="A38" s="203" t="s">
        <v>48</v>
      </c>
      <c r="B38" s="261" t="s">
        <v>46</v>
      </c>
      <c r="C38" s="261"/>
      <c r="D38" s="261"/>
      <c r="E38" s="261"/>
      <c r="F38" s="261"/>
      <c r="G38" s="261"/>
    </row>
    <row r="39" spans="1:7" s="143" customFormat="1" ht="14.25" customHeight="1" x14ac:dyDescent="0.35">
      <c r="A39" s="149" t="s">
        <v>49</v>
      </c>
      <c r="B39" s="262" t="s">
        <v>47</v>
      </c>
      <c r="C39" s="262"/>
      <c r="D39" s="262"/>
      <c r="E39" s="262"/>
      <c r="F39" s="262"/>
      <c r="G39" s="262"/>
    </row>
    <row r="40" spans="1:7" s="204" customFormat="1" ht="14.25" customHeight="1" x14ac:dyDescent="0.35">
      <c r="A40" s="203"/>
      <c r="B40" s="261"/>
      <c r="C40" s="261"/>
      <c r="D40" s="261"/>
      <c r="E40" s="261"/>
      <c r="F40" s="261"/>
      <c r="G40" s="261"/>
    </row>
    <row r="41" spans="1:7" s="143" customFormat="1" ht="14.25" customHeight="1" x14ac:dyDescent="0.35">
      <c r="A41" s="149" t="s">
        <v>51</v>
      </c>
      <c r="B41" s="262" t="s">
        <v>387</v>
      </c>
      <c r="C41" s="262"/>
      <c r="D41" s="262"/>
      <c r="E41" s="262"/>
      <c r="F41" s="262"/>
      <c r="G41" s="262"/>
    </row>
    <row r="42" spans="1:7" s="204" customFormat="1" ht="14.25" customHeight="1" x14ac:dyDescent="0.35">
      <c r="A42" s="203" t="s">
        <v>50</v>
      </c>
      <c r="B42" s="261" t="s">
        <v>373</v>
      </c>
      <c r="C42" s="261"/>
      <c r="D42" s="261"/>
      <c r="E42" s="261"/>
      <c r="F42" s="261"/>
      <c r="G42" s="261"/>
    </row>
    <row r="43" spans="1:7" s="143" customFormat="1" ht="14.25" customHeight="1" x14ac:dyDescent="0.35">
      <c r="A43" s="149"/>
      <c r="B43" s="262"/>
      <c r="C43" s="262"/>
      <c r="D43" s="262"/>
      <c r="E43" s="262"/>
      <c r="F43" s="262"/>
      <c r="G43" s="262"/>
    </row>
    <row r="44" spans="1:7" s="204" customFormat="1" ht="14.25" customHeight="1" x14ac:dyDescent="0.35">
      <c r="A44" s="203" t="s">
        <v>374</v>
      </c>
      <c r="B44" s="261" t="s">
        <v>37</v>
      </c>
      <c r="C44" s="261"/>
      <c r="D44" s="261"/>
      <c r="E44" s="261"/>
      <c r="F44" s="261"/>
      <c r="G44" s="261"/>
    </row>
    <row r="45" spans="1:7" s="143" customFormat="1" ht="14.25" customHeight="1" x14ac:dyDescent="0.35">
      <c r="A45" s="149" t="s">
        <v>375</v>
      </c>
      <c r="B45" s="262" t="s">
        <v>39</v>
      </c>
      <c r="C45" s="262"/>
      <c r="D45" s="262"/>
      <c r="E45" s="262"/>
      <c r="F45" s="262"/>
      <c r="G45" s="262"/>
    </row>
    <row r="46" spans="1:7" s="204" customFormat="1" ht="14.25" customHeight="1" x14ac:dyDescent="0.35">
      <c r="A46" s="203"/>
      <c r="B46" s="261"/>
      <c r="C46" s="261"/>
      <c r="D46" s="261"/>
      <c r="E46" s="261"/>
      <c r="F46" s="261"/>
      <c r="G46" s="261"/>
    </row>
    <row r="47" spans="1:7" s="143" customFormat="1" ht="14.25" customHeight="1" x14ac:dyDescent="0.35">
      <c r="A47" s="149" t="s">
        <v>376</v>
      </c>
      <c r="B47" s="262" t="s">
        <v>41</v>
      </c>
      <c r="C47" s="262"/>
      <c r="D47" s="262"/>
      <c r="E47" s="262"/>
      <c r="F47" s="262"/>
      <c r="G47" s="262"/>
    </row>
    <row r="48" spans="1:7" s="204" customFormat="1" ht="14.25" customHeight="1" x14ac:dyDescent="0.35">
      <c r="A48" s="203" t="s">
        <v>377</v>
      </c>
      <c r="B48" s="261" t="s">
        <v>43</v>
      </c>
      <c r="C48" s="261"/>
      <c r="D48" s="261"/>
      <c r="E48" s="261"/>
      <c r="F48" s="261"/>
      <c r="G48" s="261"/>
    </row>
    <row r="49" spans="1:7" s="143" customFormat="1" ht="14.25" customHeight="1" x14ac:dyDescent="0.35">
      <c r="A49" s="149"/>
      <c r="B49" s="262"/>
      <c r="C49" s="262"/>
      <c r="D49" s="262"/>
      <c r="E49" s="262"/>
      <c r="F49" s="262"/>
      <c r="G49" s="262"/>
    </row>
    <row r="50" spans="1:7" s="204" customFormat="1" ht="14.25" customHeight="1" x14ac:dyDescent="0.35">
      <c r="A50" s="203" t="s">
        <v>378</v>
      </c>
      <c r="B50" s="261" t="s">
        <v>320</v>
      </c>
      <c r="C50" s="261"/>
      <c r="D50" s="261"/>
      <c r="E50" s="261"/>
      <c r="F50" s="261"/>
      <c r="G50" s="261"/>
    </row>
    <row r="51" spans="1:7" s="143" customFormat="1" ht="14.25" customHeight="1" x14ac:dyDescent="0.35">
      <c r="A51" s="149" t="s">
        <v>379</v>
      </c>
      <c r="B51" s="262" t="s">
        <v>321</v>
      </c>
      <c r="C51" s="262"/>
      <c r="D51" s="262"/>
      <c r="E51" s="262"/>
      <c r="F51" s="262"/>
      <c r="G51" s="262"/>
    </row>
    <row r="52" spans="1:7" ht="17.100000000000001" customHeight="1" x14ac:dyDescent="0.35">
      <c r="A52" s="148"/>
      <c r="B52" s="148"/>
    </row>
    <row r="53" spans="1:7" ht="17.100000000000001" customHeight="1" x14ac:dyDescent="0.35">
      <c r="A53" s="148"/>
      <c r="B53" s="148"/>
    </row>
    <row r="54" spans="1:7" ht="9.9499999999999993" customHeight="1" x14ac:dyDescent="0.35"/>
    <row r="55" spans="1:7" ht="17.100000000000001" customHeight="1" x14ac:dyDescent="0.35">
      <c r="A55" s="148"/>
      <c r="B55" s="148"/>
    </row>
    <row r="56" spans="1:7" ht="17.100000000000001" customHeight="1" x14ac:dyDescent="0.35">
      <c r="A56" s="148"/>
      <c r="B56" s="148"/>
    </row>
    <row r="57" spans="1:7" ht="9.9499999999999993" customHeight="1" x14ac:dyDescent="0.35"/>
    <row r="58" spans="1:7" ht="17.100000000000001" customHeight="1" x14ac:dyDescent="0.35">
      <c r="A58" s="148"/>
      <c r="B58" s="148"/>
    </row>
    <row r="59" spans="1:7" ht="17.100000000000001" customHeight="1" x14ac:dyDescent="0.35">
      <c r="A59" s="148"/>
      <c r="B59" s="148"/>
    </row>
    <row r="60" spans="1:7" ht="9.9499999999999993" customHeight="1" x14ac:dyDescent="0.35"/>
  </sheetData>
  <mergeCells count="42">
    <mergeCell ref="A3:G3"/>
    <mergeCell ref="A2:G2"/>
    <mergeCell ref="B8:G8"/>
    <mergeCell ref="B7:G7"/>
    <mergeCell ref="B10:G10"/>
    <mergeCell ref="B11:G11"/>
    <mergeCell ref="B13:G13"/>
    <mergeCell ref="B14:G14"/>
    <mergeCell ref="B16:G16"/>
    <mergeCell ref="B17:G17"/>
    <mergeCell ref="B19:G19"/>
    <mergeCell ref="B20:G20"/>
    <mergeCell ref="B22:G22"/>
    <mergeCell ref="B23:G23"/>
    <mergeCell ref="B25:G25"/>
    <mergeCell ref="B26:G26"/>
    <mergeCell ref="B29:G29"/>
    <mergeCell ref="B30:G30"/>
    <mergeCell ref="B32:G32"/>
    <mergeCell ref="B33:G33"/>
    <mergeCell ref="B48:G48"/>
    <mergeCell ref="B35:G35"/>
    <mergeCell ref="B36:G36"/>
    <mergeCell ref="B38:G38"/>
    <mergeCell ref="B39:G39"/>
    <mergeCell ref="B41:G41"/>
    <mergeCell ref="B50:G50"/>
    <mergeCell ref="B51:G51"/>
    <mergeCell ref="B24:G24"/>
    <mergeCell ref="B27:G27"/>
    <mergeCell ref="B28:G28"/>
    <mergeCell ref="B31:G31"/>
    <mergeCell ref="B34:G34"/>
    <mergeCell ref="B37:G37"/>
    <mergeCell ref="B40:G40"/>
    <mergeCell ref="B43:G43"/>
    <mergeCell ref="B46:G46"/>
    <mergeCell ref="B49:G49"/>
    <mergeCell ref="B42:G42"/>
    <mergeCell ref="B44:G44"/>
    <mergeCell ref="B45:G45"/>
    <mergeCell ref="B47:G47"/>
  </mergeCells>
  <hyperlinks>
    <hyperlink ref="A7:B7" location="TABLE1!Print_Area" display="Table 1"/>
    <hyperlink ref="A7" location="'Tab. 1'!A1" display="Tabela 1"/>
    <hyperlink ref="B7" location="'Tab. 1'!A1" display="Kredia për bizneset - Standardet e kredisë"/>
    <hyperlink ref="A10" location="'Tab. 2'!A1" display="Tabela 2"/>
    <hyperlink ref="B10" location="'Tab. 2'!A1" display="Kredia për bizneset - Faktorët që kanë ndikuar standardet e kredisë"/>
    <hyperlink ref="A13" location="'Tab. 3'!A1" display="Tabela 3"/>
    <hyperlink ref="B13" location="'Tab. 3'!A1" display="Kredia për bizneset - Kushtet e miratimit të kredisë"/>
    <hyperlink ref="B22" location="'Tab. 5'!A1" display="Kredia për bizneset - Kërkesa për kredi"/>
    <hyperlink ref="B25" location="'Tab. 6'!A1" display="Kredia për bizneset - Faktorët që ndikuan kërkesën për kredi"/>
    <hyperlink ref="B29" location="'Tab. 7'!A1" display="Kredia për individët - Standardet e kredisë"/>
    <hyperlink ref="B32" location="'Tab. 8'!A1" display="Kredia për individët - Faktorët që kanë ndikuar në standardet e kredisë"/>
    <hyperlink ref="B35" location="'Tab. 9'!A1" display="Kredia për individët - Kushtet e miratimit të kredisë"/>
    <hyperlink ref="B47" location="'Tab. 12'!A1" display="Kredia për individët - Faktorët që ndikuan kërkesën për kredi"/>
    <hyperlink ref="A47" location="'Tab. 12'!A47" display="Tabela 14"/>
    <hyperlink ref="A16" location="'Tab. 4'!A1" display="Tabela 4"/>
    <hyperlink ref="A22" location="'Tab. 5'!A1" display="Tabela 6"/>
    <hyperlink ref="A25" location="Përmbajtja_Contents!A25" display="Tabela 7 "/>
    <hyperlink ref="A29" location="'Tab. 7'!A29" display="Tabela 8"/>
    <hyperlink ref="B8" location="'Tab. 1'!A1" display="Loans to enterprises - Credit standards"/>
    <hyperlink ref="A8" location="Përmbajtja_Contents!A1" display="Table 1"/>
    <hyperlink ref="B11" location="'Tab. 2'!B11" display="Loans to Enterprises - The Factors Affecting Credit Standards"/>
    <hyperlink ref="A11" location="'Tab. 2'!A1" display="Table 2"/>
    <hyperlink ref="A14" location="'Tab. 3'!A1" display="Table 3"/>
    <hyperlink ref="B14" location="'Tab. 3'!A1" display="Loans to Enterprises - Terms and Conditions for Loans "/>
    <hyperlink ref="A17" location="'Tab. 4'!A1" display="Table 4"/>
    <hyperlink ref="B16" location="'Tab. 4'!A1" display="Kredia për bizneset - Faktorët që ndikuan kushtet dhe termat e kreditimit"/>
    <hyperlink ref="B17" location="'Tab. 4'!A1" display="Loans to Enterprises - Factors Affecting Terms and Conditions"/>
    <hyperlink ref="A23" location="'Tab. 5'!A23" display="Table 6"/>
    <hyperlink ref="B23" location="'Tab. 5'!A1" display="Loans to Enterprises - Demand for Loans"/>
    <hyperlink ref="A26" location="Përmbajtja_Contents!A26" display="Table 7"/>
    <hyperlink ref="B26" location="'Tab. 6'!A1" display="Loans to Enterprises - Factors Affecting Demand for Loans"/>
    <hyperlink ref="A30" location="'Tab. 7'!A30" display="Table 8"/>
    <hyperlink ref="B30" location="'Tab. 7'!A1" display="Loans to Households - Credit Standards"/>
    <hyperlink ref="A32" location="'Tab. 8'!A32" display="Tabela 9"/>
    <hyperlink ref="A33" location="'Tab. 8'!A33" display="Table 9"/>
    <hyperlink ref="B33" location="'Tab. 8'!A1" display="Loans to Households - The Factors Affecting Credit Standards"/>
    <hyperlink ref="A35" location="'Tab. 9'!A35" display="Tabela 10"/>
    <hyperlink ref="A36" location="'Tab. 9'!A36" display="Table 10"/>
    <hyperlink ref="B36" location="'Tab. 9'!A1" display="Loans to Households - Terms and Conditions for Loans "/>
    <hyperlink ref="A38" location="'Tab. 10'!A38" display="Tabela 11"/>
    <hyperlink ref="A39" location="'Tab. 10'!A39" display="Table 11"/>
    <hyperlink ref="B38" location="'Tab. 10'!A1" display="Kredia për individët - Faktorët që ndikuan kushtet dhe termat e kreditimit"/>
    <hyperlink ref="B39" location="'Tab. 10'!A1" display="Loans to Households - Factors Affecting Terms and Conditions"/>
    <hyperlink ref="A41" location="'Tab. 11'!A41" display="Tabela 12"/>
    <hyperlink ref="A42" location="'Tab. 11'!A42" display="Table 12"/>
    <hyperlink ref="B42" location="'Tab. 11'!B42" display="Loans to Households - Rejection rate"/>
    <hyperlink ref="A48" location="'Tab. 12'!A48" display="Table 14"/>
    <hyperlink ref="B48" location="'Tab. 12'!A1" display="Loans to Households - Factors Affecting Demand for Loans"/>
    <hyperlink ref="B19" location="'Tab. 5'!B19" display="Kredia për bizneset - Raporti i aplikimeve për kredi të refuzuara"/>
    <hyperlink ref="A19" location="'Tab. 5'!A1" display="Tabela 5"/>
    <hyperlink ref="A20" location="'Tab. 5'!A1" display="Table 5"/>
    <hyperlink ref="B20" location="'Tab. 5'!B20" display="Loans to Enterprises - Rejection rate"/>
    <hyperlink ref="B44" location="'Tab. 11'!A1" display="Kredia për individët - Kërkesa për kredi"/>
    <hyperlink ref="A44" location="'Tab. 11'!A44" display="Tabela 13"/>
    <hyperlink ref="A45" location="'Tab. 11'!A45" display="Table 13"/>
    <hyperlink ref="B45" location="'Tab. 11'!A1" display="Loans to Households - Demand for Loans"/>
    <hyperlink ref="A50" location="Përmbajtja_Contents!A50" display="Tabela 15"/>
    <hyperlink ref="A51" location="Përmbajtja_Contents!A51" display="Table 15"/>
    <hyperlink ref="B50" location="Përmbajtja_Contents!B50" display="Seri të Korrektuara për efekt sezonal"/>
    <hyperlink ref="B51" location="Përmbajtja_Contents!B51" display="Seasonally adjusted time series"/>
    <hyperlink ref="B41" location="'Tab. 11'!B41" display="Kredia për individët - Raporti i aplikimeve për kredi të refuzuara"/>
    <hyperlink ref="B50:G50" location="Tab.15!B50" display="Seri të Korrektuara për efekt sezonal"/>
    <hyperlink ref="B51:G51" location="Tab.15!B51" display="Seasonally adjusted time series"/>
    <hyperlink ref="B22:G22" location="'Tab. 6 '!A1" display="Kredia për bizneset - Kërkesa për kredi"/>
    <hyperlink ref="B23:G23" location="'Tab. 6 '!A1" display="Loans to Enterprises - Demand for Loans"/>
    <hyperlink ref="B25:G25" location="'Tab. 7'!A1" display="Kredia për bizneset - Faktorët që ndikuan kërkesën për kredi"/>
    <hyperlink ref="B26:G26" location="'Tab. 7'!A1" display="Loans to Enterprises - Factors Affecting Demand for Loans"/>
    <hyperlink ref="B29:G29" location="'Tab. 8'!A1" display="Kredia për individët - Standardet e kredisë"/>
    <hyperlink ref="B30:G30" location="'Tab. 8'!A1" display="Loans to Households - Credit Standards"/>
    <hyperlink ref="B32:G32" location="'Tab. 9'!A1" display="Kredia për individët - Faktorët që kanë ndikuar në standardet e kredisë"/>
    <hyperlink ref="B33:G33" location="'Tab. 9'!A1" display="Loans to Households - The Factors Affecting Credit Standards"/>
    <hyperlink ref="B35:G35" location="'Tab. 10'!A1" display="Kredia për individët - Kushtet e miratimit të kredisë"/>
    <hyperlink ref="B36:G36" location="'Tab. 10'!A1" display="Loans to Households - Terms and Conditions for Loans "/>
    <hyperlink ref="B38:G38" location="'Tab. 11'!A1" display="Kredia për individët - Faktorët që ndikuan kushtet dhe termat e kreditimit"/>
    <hyperlink ref="B39:G39" location="'Tab. 11'!A1" display="Loans to Households - Factors Affecting Terms and Conditions"/>
    <hyperlink ref="B41:G41" location="'Tab. 12'!B41" display="Kredia për individët - Raporti i aplikimeve për kredi të refuzuara"/>
    <hyperlink ref="B42:G42" location="'Tab. 12'!B42" display="Loans to Households - Rejection rate"/>
    <hyperlink ref="B44:G44" location="'Tab. 13'!A1" display="Kredia për individët - Kërkesa për kredi"/>
    <hyperlink ref="B45:G45" location="'Tab. 13'!A1" display="Loans to Households - Demand for Loans"/>
    <hyperlink ref="B47:G47" location="'Tab. 14'!A1" display="Kredia për individët - Faktorët që ndikuan kërkesën për kredi"/>
    <hyperlink ref="B48:G48" location="'Tab. 14'!A1" display="Loans to Households - Factors Affecting Demand for Loans"/>
  </hyperlinks>
  <pageMargins left="0.9055118110236221" right="0.70866141732283472" top="0.98425196850393704" bottom="0.98425196850393704" header="0.55118110236220474" footer="0.51181102362204722"/>
  <pageSetup paperSize="9" scale="70" orientation="portrait" r:id="rId1"/>
  <headerFooter alignWithMargins="0"/>
  <rowBreaks count="1" manualBreakCount="1">
    <brk id="5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9"/>
  <sheetViews>
    <sheetView zoomScale="82" zoomScaleNormal="82" workbookViewId="0">
      <pane xSplit="2" ySplit="7" topLeftCell="C56" activePane="bottomRight" state="frozen"/>
      <selection pane="topRight" activeCell="C1" sqref="C1"/>
      <selection pane="bottomLeft" activeCell="A8" sqref="A8"/>
      <selection pane="bottomRight" activeCell="C83" sqref="C83"/>
    </sheetView>
  </sheetViews>
  <sheetFormatPr defaultRowHeight="15" x14ac:dyDescent="0.3"/>
  <cols>
    <col min="1" max="1" width="10.140625" style="21" customWidth="1"/>
    <col min="2" max="2" width="9.7109375" style="21" customWidth="1"/>
    <col min="3" max="8" width="10.7109375" style="21" customWidth="1"/>
    <col min="9" max="9" width="11.42578125" style="21" customWidth="1"/>
    <col min="10" max="10" width="12.28515625" style="21" customWidth="1"/>
    <col min="11" max="11" width="10.42578125" style="21" customWidth="1"/>
    <col min="12" max="12" width="12" style="21" customWidth="1"/>
    <col min="13" max="14" width="4" style="21" bestFit="1" customWidth="1"/>
    <col min="15" max="15" width="4.42578125" style="21" bestFit="1" customWidth="1"/>
    <col min="16" max="16" width="6.140625" style="21" customWidth="1"/>
    <col min="17" max="17" width="5.85546875" style="21" bestFit="1" customWidth="1"/>
    <col min="18" max="18" width="5.7109375" style="21" customWidth="1"/>
    <col min="19" max="19" width="5.5703125" style="21" customWidth="1"/>
    <col min="20" max="20" width="14.28515625" style="21" customWidth="1"/>
    <col min="21" max="22" width="9.140625" style="21"/>
    <col min="23" max="23" width="4" style="21" customWidth="1"/>
    <col min="24" max="16384" width="9.140625" style="21"/>
  </cols>
  <sheetData>
    <row r="1" spans="1:26" s="19" customFormat="1" ht="17.25" x14ac:dyDescent="0.35">
      <c r="A1" s="18" t="s">
        <v>260</v>
      </c>
    </row>
    <row r="2" spans="1:26" s="61" customFormat="1" ht="17.25" x14ac:dyDescent="0.35">
      <c r="A2" s="60" t="s">
        <v>261</v>
      </c>
    </row>
    <row r="3" spans="1:26" ht="12" customHeight="1" x14ac:dyDescent="0.3">
      <c r="A3" s="20"/>
      <c r="C3" s="22"/>
      <c r="D3" s="22"/>
    </row>
    <row r="4" spans="1:26" s="20" customFormat="1" ht="15.95" customHeight="1" x14ac:dyDescent="0.3">
      <c r="C4" s="270" t="s">
        <v>52</v>
      </c>
      <c r="D4" s="270"/>
      <c r="E4" s="271" t="s">
        <v>136</v>
      </c>
      <c r="F4" s="271"/>
      <c r="G4" s="271" t="s">
        <v>137</v>
      </c>
      <c r="H4" s="271"/>
      <c r="I4" s="271" t="s">
        <v>139</v>
      </c>
      <c r="J4" s="271"/>
      <c r="K4" s="271" t="s">
        <v>53</v>
      </c>
      <c r="L4" s="271"/>
    </row>
    <row r="5" spans="1:26" s="30" customFormat="1" ht="15.95" customHeight="1" x14ac:dyDescent="0.3">
      <c r="C5" s="267" t="s">
        <v>54</v>
      </c>
      <c r="D5" s="268"/>
      <c r="E5" s="269" t="s">
        <v>55</v>
      </c>
      <c r="F5" s="269"/>
      <c r="G5" s="269" t="s">
        <v>56</v>
      </c>
      <c r="H5" s="269"/>
      <c r="I5" s="269" t="s">
        <v>138</v>
      </c>
      <c r="J5" s="269"/>
      <c r="K5" s="269" t="s">
        <v>57</v>
      </c>
      <c r="L5" s="269"/>
    </row>
    <row r="6" spans="1:26" s="20" customFormat="1" ht="15.95" customHeight="1" x14ac:dyDescent="0.3">
      <c r="A6" s="265" t="s">
        <v>242</v>
      </c>
      <c r="B6" s="265"/>
      <c r="C6" s="168" t="s">
        <v>58</v>
      </c>
      <c r="D6" s="168" t="s">
        <v>59</v>
      </c>
      <c r="E6" s="169" t="s">
        <v>58</v>
      </c>
      <c r="F6" s="169" t="s">
        <v>59</v>
      </c>
      <c r="G6" s="169" t="s">
        <v>58</v>
      </c>
      <c r="H6" s="169" t="s">
        <v>59</v>
      </c>
      <c r="I6" s="169" t="s">
        <v>58</v>
      </c>
      <c r="J6" s="169" t="s">
        <v>59</v>
      </c>
      <c r="K6" s="169" t="s">
        <v>58</v>
      </c>
      <c r="L6" s="169" t="s">
        <v>59</v>
      </c>
    </row>
    <row r="7" spans="1:26" s="30" customFormat="1" ht="15.95" customHeight="1" x14ac:dyDescent="0.3">
      <c r="A7" s="266" t="s">
        <v>243</v>
      </c>
      <c r="B7" s="266"/>
      <c r="C7" s="170" t="s">
        <v>60</v>
      </c>
      <c r="D7" s="170" t="s">
        <v>61</v>
      </c>
      <c r="E7" s="171" t="s">
        <v>60</v>
      </c>
      <c r="F7" s="171" t="s">
        <v>61</v>
      </c>
      <c r="G7" s="171" t="s">
        <v>60</v>
      </c>
      <c r="H7" s="171" t="s">
        <v>61</v>
      </c>
      <c r="I7" s="171" t="s">
        <v>60</v>
      </c>
      <c r="J7" s="171" t="s">
        <v>61</v>
      </c>
      <c r="K7" s="171" t="s">
        <v>60</v>
      </c>
      <c r="L7" s="171" t="s">
        <v>61</v>
      </c>
    </row>
    <row r="8" spans="1:26" ht="15" customHeight="1" x14ac:dyDescent="0.3">
      <c r="A8" s="162" t="s">
        <v>62</v>
      </c>
      <c r="B8" s="162" t="s">
        <v>63</v>
      </c>
      <c r="C8" s="29">
        <v>-66.3</v>
      </c>
      <c r="D8" s="29">
        <v>-22.448804994374967</v>
      </c>
      <c r="E8" s="29">
        <v>-61.2</v>
      </c>
      <c r="F8" s="29">
        <v>-2.9</v>
      </c>
      <c r="G8" s="29">
        <v>-66.3</v>
      </c>
      <c r="H8" s="29">
        <v>-23</v>
      </c>
      <c r="I8" s="29">
        <v>-47.2</v>
      </c>
      <c r="J8" s="29">
        <v>-21.9</v>
      </c>
      <c r="K8" s="29">
        <v>-66.3</v>
      </c>
      <c r="L8" s="29">
        <v>-21.9</v>
      </c>
      <c r="O8" s="23"/>
      <c r="P8" s="23"/>
      <c r="Q8" s="23"/>
      <c r="R8" s="23"/>
      <c r="S8" s="23"/>
      <c r="T8" s="23"/>
      <c r="U8" s="23"/>
      <c r="V8" s="23"/>
      <c r="W8" s="23"/>
      <c r="X8" s="23"/>
      <c r="Y8" s="23"/>
      <c r="Z8" s="23"/>
    </row>
    <row r="9" spans="1:26" ht="15" customHeight="1" x14ac:dyDescent="0.3">
      <c r="A9" s="162" t="s">
        <v>64</v>
      </c>
      <c r="B9" s="162" t="s">
        <v>65</v>
      </c>
      <c r="C9" s="29">
        <v>-23.4</v>
      </c>
      <c r="D9" s="29">
        <v>-0.86079868498535261</v>
      </c>
      <c r="E9" s="29">
        <v>-18.2</v>
      </c>
      <c r="F9" s="29">
        <v>2.1</v>
      </c>
      <c r="G9" s="29">
        <v>-18.2</v>
      </c>
      <c r="H9" s="29">
        <v>-2.5</v>
      </c>
      <c r="I9" s="29">
        <v>-23.4</v>
      </c>
      <c r="J9" s="29">
        <v>-1.5</v>
      </c>
      <c r="K9" s="29">
        <v>-30.2</v>
      </c>
      <c r="L9" s="29">
        <v>-1.5</v>
      </c>
      <c r="O9" s="23"/>
      <c r="P9" s="23"/>
      <c r="Q9" s="23"/>
      <c r="R9" s="23"/>
      <c r="S9" s="23"/>
      <c r="T9" s="23"/>
      <c r="U9" s="23"/>
      <c r="V9" s="23"/>
      <c r="W9" s="23"/>
      <c r="X9" s="23"/>
    </row>
    <row r="10" spans="1:26" ht="15" customHeight="1" x14ac:dyDescent="0.3">
      <c r="A10" s="162" t="s">
        <v>66</v>
      </c>
      <c r="B10" s="162" t="s">
        <v>67</v>
      </c>
      <c r="C10" s="29">
        <v>-7.6</v>
      </c>
      <c r="D10" s="29">
        <v>1.3912978932824001</v>
      </c>
      <c r="E10" s="29">
        <v>-12.2</v>
      </c>
      <c r="F10" s="29">
        <v>4.5999999999999996</v>
      </c>
      <c r="G10" s="29">
        <v>-4.5999999999999996</v>
      </c>
      <c r="H10" s="29">
        <v>0</v>
      </c>
      <c r="I10" s="29">
        <v>3.1</v>
      </c>
      <c r="J10" s="29">
        <v>1</v>
      </c>
      <c r="K10" s="29">
        <v>-10.7</v>
      </c>
      <c r="L10" s="29">
        <v>0</v>
      </c>
      <c r="O10" s="23"/>
      <c r="P10" s="23"/>
      <c r="Q10" s="23"/>
      <c r="R10" s="23"/>
      <c r="S10" s="23"/>
      <c r="T10" s="23"/>
      <c r="U10" s="23"/>
      <c r="V10" s="23"/>
      <c r="W10" s="23"/>
      <c r="X10" s="23"/>
    </row>
    <row r="11" spans="1:26" ht="15" customHeight="1" x14ac:dyDescent="0.3">
      <c r="A11" s="162" t="s">
        <v>68</v>
      </c>
      <c r="B11" s="162" t="s">
        <v>69</v>
      </c>
      <c r="C11" s="29">
        <v>-2.2999999999999998</v>
      </c>
      <c r="D11" s="29">
        <v>15.20377333869159</v>
      </c>
      <c r="E11" s="29">
        <v>-7.9</v>
      </c>
      <c r="F11" s="29">
        <v>20</v>
      </c>
      <c r="G11" s="29">
        <v>-6.6</v>
      </c>
      <c r="H11" s="29">
        <v>12.2</v>
      </c>
      <c r="I11" s="29">
        <v>-3.3</v>
      </c>
      <c r="J11" s="29">
        <v>16.399999999999999</v>
      </c>
      <c r="K11" s="29">
        <v>-11.1</v>
      </c>
      <c r="L11" s="29">
        <v>12.2</v>
      </c>
      <c r="O11" s="23"/>
      <c r="P11" s="23"/>
      <c r="Q11" s="23"/>
      <c r="R11" s="23"/>
      <c r="S11" s="23"/>
      <c r="T11" s="23"/>
      <c r="U11" s="23"/>
      <c r="V11" s="23"/>
      <c r="W11" s="23"/>
      <c r="X11" s="23"/>
    </row>
    <row r="12" spans="1:26" ht="15" customHeight="1" x14ac:dyDescent="0.3">
      <c r="A12" s="162" t="s">
        <v>70</v>
      </c>
      <c r="B12" s="162" t="s">
        <v>71</v>
      </c>
      <c r="C12" s="29">
        <v>13.5</v>
      </c>
      <c r="D12" s="29">
        <v>-10.642512256163899</v>
      </c>
      <c r="E12" s="29">
        <v>-3.2</v>
      </c>
      <c r="F12" s="29">
        <v>-8.1999999999999993</v>
      </c>
      <c r="G12" s="29">
        <v>16.7</v>
      </c>
      <c r="H12" s="29">
        <v>-20.399999999999999</v>
      </c>
      <c r="I12" s="29">
        <v>1.3</v>
      </c>
      <c r="J12" s="29">
        <v>-3.6</v>
      </c>
      <c r="K12" s="29">
        <v>16.7</v>
      </c>
      <c r="L12" s="29">
        <v>-10.4</v>
      </c>
      <c r="O12" s="23"/>
      <c r="P12" s="23"/>
      <c r="Q12" s="23"/>
      <c r="R12" s="23"/>
      <c r="S12" s="23"/>
      <c r="T12" s="23"/>
      <c r="U12" s="23"/>
      <c r="V12" s="23"/>
      <c r="W12" s="23"/>
      <c r="X12" s="23"/>
    </row>
    <row r="13" spans="1:26" ht="15" customHeight="1" x14ac:dyDescent="0.3">
      <c r="A13" s="162" t="s">
        <v>72</v>
      </c>
      <c r="B13" s="162" t="s">
        <v>73</v>
      </c>
      <c r="C13" s="29">
        <v>-9.9</v>
      </c>
      <c r="D13" s="29">
        <v>6.6893314907965049</v>
      </c>
      <c r="E13" s="29">
        <v>-10.9</v>
      </c>
      <c r="F13" s="29">
        <v>10.4</v>
      </c>
      <c r="G13" s="29">
        <v>4.5</v>
      </c>
      <c r="H13" s="29">
        <v>8.1999999999999993</v>
      </c>
      <c r="I13" s="29">
        <v>-6.6</v>
      </c>
      <c r="J13" s="29">
        <v>6.9</v>
      </c>
      <c r="K13" s="29">
        <v>-15.4</v>
      </c>
      <c r="L13" s="29">
        <v>1.3</v>
      </c>
      <c r="O13" s="23"/>
      <c r="P13" s="23"/>
      <c r="Q13" s="23"/>
      <c r="R13" s="23"/>
      <c r="S13" s="23"/>
      <c r="T13" s="23"/>
      <c r="U13" s="23"/>
      <c r="V13" s="23"/>
      <c r="W13" s="23"/>
      <c r="X13" s="23"/>
    </row>
    <row r="14" spans="1:26" ht="15" customHeight="1" x14ac:dyDescent="0.3">
      <c r="A14" s="162" t="s">
        <v>74</v>
      </c>
      <c r="B14" s="162" t="s">
        <v>75</v>
      </c>
      <c r="C14" s="29">
        <v>1.1000000000000001</v>
      </c>
      <c r="D14" s="29">
        <v>10.453694804954237</v>
      </c>
      <c r="E14" s="29">
        <v>5.0999999999999996</v>
      </c>
      <c r="F14" s="29">
        <v>16.2</v>
      </c>
      <c r="G14" s="29">
        <v>0</v>
      </c>
      <c r="H14" s="29">
        <v>11.1</v>
      </c>
      <c r="I14" s="29">
        <v>6.2</v>
      </c>
      <c r="J14" s="29">
        <v>11.1</v>
      </c>
      <c r="K14" s="29">
        <v>0</v>
      </c>
      <c r="L14" s="29">
        <v>3.4</v>
      </c>
      <c r="O14" s="23"/>
      <c r="P14" s="23"/>
      <c r="Q14" s="23"/>
      <c r="R14" s="23"/>
      <c r="S14" s="23"/>
      <c r="T14" s="23"/>
      <c r="U14" s="23"/>
      <c r="V14" s="23"/>
      <c r="W14" s="23"/>
      <c r="X14" s="23"/>
    </row>
    <row r="15" spans="1:26" ht="15" customHeight="1" x14ac:dyDescent="0.3">
      <c r="A15" s="162" t="s">
        <v>76</v>
      </c>
      <c r="B15" s="162" t="s">
        <v>77</v>
      </c>
      <c r="C15" s="29">
        <v>7.6</v>
      </c>
      <c r="D15" s="29">
        <v>13.002452689073627</v>
      </c>
      <c r="E15" s="29">
        <v>7.6</v>
      </c>
      <c r="F15" s="29">
        <v>16</v>
      </c>
      <c r="G15" s="29">
        <v>3.1</v>
      </c>
      <c r="H15" s="29">
        <v>11.4</v>
      </c>
      <c r="I15" s="29">
        <v>8.6</v>
      </c>
      <c r="J15" s="29">
        <v>15.5</v>
      </c>
      <c r="K15" s="29">
        <v>7.6</v>
      </c>
      <c r="L15" s="29">
        <v>9.1</v>
      </c>
      <c r="O15" s="23"/>
      <c r="P15" s="23"/>
      <c r="Q15" s="23"/>
      <c r="R15" s="23"/>
      <c r="S15" s="23"/>
      <c r="T15" s="23"/>
      <c r="U15" s="23"/>
      <c r="V15" s="23"/>
      <c r="W15" s="23"/>
      <c r="X15" s="23"/>
    </row>
    <row r="16" spans="1:26" ht="15" customHeight="1" x14ac:dyDescent="0.3">
      <c r="A16" s="162" t="s">
        <v>78</v>
      </c>
      <c r="B16" s="162" t="s">
        <v>79</v>
      </c>
      <c r="C16" s="29">
        <v>7.6</v>
      </c>
      <c r="D16" s="29">
        <v>1.3706164159842682</v>
      </c>
      <c r="E16" s="29">
        <v>12.2</v>
      </c>
      <c r="F16" s="29">
        <v>-2.2999999999999998</v>
      </c>
      <c r="G16" s="29">
        <v>0</v>
      </c>
      <c r="H16" s="29">
        <v>-4.5999999999999996</v>
      </c>
      <c r="I16" s="29">
        <v>13.2</v>
      </c>
      <c r="J16" s="29">
        <v>7.8</v>
      </c>
      <c r="K16" s="29">
        <v>12.2</v>
      </c>
      <c r="L16" s="29">
        <v>4.5</v>
      </c>
      <c r="O16" s="23"/>
      <c r="P16" s="23"/>
      <c r="Q16" s="23"/>
      <c r="R16" s="23"/>
      <c r="S16" s="23"/>
      <c r="T16" s="23"/>
      <c r="U16" s="23"/>
      <c r="V16" s="23"/>
      <c r="W16" s="23"/>
      <c r="X16" s="23"/>
    </row>
    <row r="17" spans="1:24" ht="15" customHeight="1" x14ac:dyDescent="0.3">
      <c r="A17" s="162" t="s">
        <v>80</v>
      </c>
      <c r="B17" s="162" t="s">
        <v>81</v>
      </c>
      <c r="C17" s="29">
        <v>-6.9</v>
      </c>
      <c r="D17" s="29">
        <v>-1.2211290115509292</v>
      </c>
      <c r="E17" s="29">
        <v>-2.2999999999999998</v>
      </c>
      <c r="F17" s="29">
        <v>-4.5999999999999996</v>
      </c>
      <c r="G17" s="29">
        <v>-7.9</v>
      </c>
      <c r="H17" s="29">
        <v>-4.5999999999999996</v>
      </c>
      <c r="I17" s="29">
        <v>1</v>
      </c>
      <c r="J17" s="29">
        <v>4.2</v>
      </c>
      <c r="K17" s="29">
        <v>0</v>
      </c>
      <c r="L17" s="29">
        <v>0</v>
      </c>
      <c r="O17" s="23"/>
      <c r="P17" s="23"/>
      <c r="Q17" s="23"/>
      <c r="R17" s="23"/>
      <c r="S17" s="23"/>
      <c r="T17" s="23"/>
      <c r="U17" s="23"/>
      <c r="V17" s="23"/>
      <c r="W17" s="23"/>
      <c r="X17" s="23"/>
    </row>
    <row r="18" spans="1:24" ht="15" customHeight="1" x14ac:dyDescent="0.3">
      <c r="A18" s="162" t="s">
        <v>82</v>
      </c>
      <c r="B18" s="162" t="s">
        <v>83</v>
      </c>
      <c r="C18" s="29">
        <v>-10</v>
      </c>
      <c r="D18" s="29">
        <v>-10.468966979027956</v>
      </c>
      <c r="E18" s="29">
        <v>-5.4</v>
      </c>
      <c r="F18" s="29">
        <v>0.1</v>
      </c>
      <c r="G18" s="29">
        <v>-5.44</v>
      </c>
      <c r="H18" s="29">
        <v>-15.1</v>
      </c>
      <c r="I18" s="29">
        <v>-5.4</v>
      </c>
      <c r="J18" s="29">
        <v>-11.8</v>
      </c>
      <c r="K18" s="29">
        <v>-10</v>
      </c>
      <c r="L18" s="29">
        <v>-15.1</v>
      </c>
      <c r="O18" s="23"/>
      <c r="P18" s="23"/>
      <c r="Q18" s="23"/>
      <c r="R18" s="23"/>
      <c r="S18" s="23"/>
      <c r="T18" s="23"/>
      <c r="U18" s="23"/>
      <c r="V18" s="23"/>
      <c r="W18" s="23"/>
      <c r="X18" s="23"/>
    </row>
    <row r="19" spans="1:24" ht="15" customHeight="1" x14ac:dyDescent="0.3">
      <c r="A19" s="162" t="s">
        <v>84</v>
      </c>
      <c r="B19" s="162" t="s">
        <v>85</v>
      </c>
      <c r="C19" s="29">
        <v>-16</v>
      </c>
      <c r="D19" s="29">
        <v>-27.715421167543631</v>
      </c>
      <c r="E19" s="29">
        <v>-16</v>
      </c>
      <c r="F19" s="29">
        <v>-17.600000000000001</v>
      </c>
      <c r="G19" s="29">
        <v>-12.6</v>
      </c>
      <c r="H19" s="29">
        <v>-27.6</v>
      </c>
      <c r="I19" s="29">
        <v>-14.9</v>
      </c>
      <c r="J19" s="29">
        <v>31</v>
      </c>
      <c r="K19" s="29">
        <v>-16</v>
      </c>
      <c r="L19" s="29">
        <v>-34.6</v>
      </c>
      <c r="O19" s="23"/>
      <c r="P19" s="23"/>
      <c r="Q19" s="23"/>
      <c r="R19" s="23"/>
      <c r="S19" s="23"/>
      <c r="T19" s="23"/>
      <c r="U19" s="23"/>
      <c r="V19" s="23"/>
      <c r="W19" s="23"/>
      <c r="X19" s="23"/>
    </row>
    <row r="20" spans="1:24" ht="15" customHeight="1" x14ac:dyDescent="0.3">
      <c r="A20" s="162" t="s">
        <v>86</v>
      </c>
      <c r="B20" s="162" t="s">
        <v>87</v>
      </c>
      <c r="C20" s="29">
        <v>-6.2</v>
      </c>
      <c r="D20" s="29">
        <v>0</v>
      </c>
      <c r="E20" s="29">
        <v>0</v>
      </c>
      <c r="F20" s="29">
        <v>0</v>
      </c>
      <c r="G20" s="29">
        <v>-6.2</v>
      </c>
      <c r="H20" s="29">
        <v>0</v>
      </c>
      <c r="I20" s="29">
        <v>-6.2</v>
      </c>
      <c r="J20" s="29">
        <v>0</v>
      </c>
      <c r="K20" s="29">
        <v>-6.2</v>
      </c>
      <c r="L20" s="29">
        <v>0</v>
      </c>
      <c r="O20" s="23"/>
      <c r="P20" s="23"/>
      <c r="Q20" s="23"/>
      <c r="R20" s="23"/>
      <c r="S20" s="23"/>
      <c r="T20" s="23"/>
      <c r="U20" s="23"/>
      <c r="V20" s="23"/>
      <c r="W20" s="23"/>
      <c r="X20" s="23"/>
    </row>
    <row r="21" spans="1:24" ht="15" customHeight="1" x14ac:dyDescent="0.3">
      <c r="A21" s="162" t="s">
        <v>88</v>
      </c>
      <c r="B21" s="162" t="s">
        <v>89</v>
      </c>
      <c r="C21" s="29">
        <v>-6.2</v>
      </c>
      <c r="D21" s="29">
        <v>-0.50113679973981284</v>
      </c>
      <c r="E21" s="29">
        <v>-6.2</v>
      </c>
      <c r="F21" s="29">
        <v>0</v>
      </c>
      <c r="G21" s="29">
        <v>0</v>
      </c>
      <c r="H21" s="29">
        <v>-2</v>
      </c>
      <c r="I21" s="29">
        <v>-6.2</v>
      </c>
      <c r="J21" s="29">
        <v>0</v>
      </c>
      <c r="K21" s="29">
        <v>-21.1</v>
      </c>
      <c r="L21" s="29">
        <v>0</v>
      </c>
      <c r="O21" s="23"/>
      <c r="P21" s="23"/>
      <c r="Q21" s="23"/>
      <c r="R21" s="23"/>
      <c r="S21" s="23"/>
      <c r="T21" s="23"/>
      <c r="U21" s="23"/>
      <c r="V21" s="23"/>
      <c r="W21" s="23"/>
      <c r="X21" s="23"/>
    </row>
    <row r="22" spans="1:24" ht="15" customHeight="1" x14ac:dyDescent="0.3">
      <c r="A22" s="162" t="s">
        <v>90</v>
      </c>
      <c r="B22" s="162" t="s">
        <v>91</v>
      </c>
      <c r="C22" s="29">
        <v>-6.3</v>
      </c>
      <c r="D22" s="29">
        <v>1.9750000000000001</v>
      </c>
      <c r="E22" s="29">
        <v>-6.3</v>
      </c>
      <c r="F22" s="29">
        <v>3.9</v>
      </c>
      <c r="G22" s="29">
        <v>-6.3</v>
      </c>
      <c r="H22" s="29">
        <v>2</v>
      </c>
      <c r="I22" s="29">
        <v>-6.3</v>
      </c>
      <c r="J22" s="29">
        <v>2</v>
      </c>
      <c r="K22" s="29">
        <v>-6.3</v>
      </c>
      <c r="L22" s="29">
        <v>0</v>
      </c>
      <c r="O22" s="23"/>
      <c r="P22" s="23"/>
      <c r="Q22" s="23"/>
      <c r="R22" s="23"/>
      <c r="S22" s="23"/>
      <c r="T22" s="23"/>
      <c r="U22" s="23"/>
      <c r="V22" s="23"/>
      <c r="W22" s="23"/>
      <c r="X22" s="23"/>
    </row>
    <row r="23" spans="1:24" ht="15" customHeight="1" x14ac:dyDescent="0.3">
      <c r="A23" s="162" t="s">
        <v>92</v>
      </c>
      <c r="B23" s="162" t="s">
        <v>93</v>
      </c>
      <c r="C23" s="29">
        <v>-7.2</v>
      </c>
      <c r="D23" s="29">
        <v>-11.038747860352821</v>
      </c>
      <c r="E23" s="29">
        <v>-7.2</v>
      </c>
      <c r="F23" s="29">
        <v>-15.1</v>
      </c>
      <c r="G23" s="29">
        <v>-5.2</v>
      </c>
      <c r="H23" s="29">
        <v>-15.1</v>
      </c>
      <c r="I23" s="29">
        <v>-2.7</v>
      </c>
      <c r="J23" s="29">
        <v>-4.5999999999999996</v>
      </c>
      <c r="K23" s="29">
        <v>-4.7</v>
      </c>
      <c r="L23" s="29">
        <v>-9.2909391772044607</v>
      </c>
      <c r="O23" s="23"/>
      <c r="P23" s="23"/>
      <c r="Q23" s="23"/>
      <c r="R23" s="23"/>
      <c r="S23" s="23"/>
      <c r="T23" s="23"/>
      <c r="U23" s="23"/>
      <c r="V23" s="23"/>
      <c r="W23" s="23"/>
      <c r="X23" s="23"/>
    </row>
    <row r="24" spans="1:24" ht="15" customHeight="1" x14ac:dyDescent="0.3">
      <c r="A24" s="162" t="s">
        <v>94</v>
      </c>
      <c r="B24" s="162" t="s">
        <v>95</v>
      </c>
      <c r="C24" s="29">
        <v>-2.2999999999999998</v>
      </c>
      <c r="D24" s="29">
        <v>0.69174720392464217</v>
      </c>
      <c r="E24" s="29">
        <v>-9.6999999999999993</v>
      </c>
      <c r="F24" s="29">
        <v>2.8</v>
      </c>
      <c r="G24" s="29">
        <v>-5.5</v>
      </c>
      <c r="H24" s="29">
        <v>0</v>
      </c>
      <c r="I24" s="29">
        <v>-2.9</v>
      </c>
      <c r="J24" s="29">
        <v>0</v>
      </c>
      <c r="K24" s="29">
        <v>-2.3407617686678481</v>
      </c>
      <c r="L24" s="29">
        <v>0</v>
      </c>
      <c r="O24" s="23"/>
      <c r="P24" s="23"/>
      <c r="Q24" s="23"/>
      <c r="R24" s="23"/>
      <c r="S24" s="23"/>
      <c r="T24" s="23"/>
      <c r="U24" s="23"/>
      <c r="V24" s="23"/>
      <c r="W24" s="23"/>
      <c r="X24" s="23"/>
    </row>
    <row r="25" spans="1:24" ht="15" customHeight="1" x14ac:dyDescent="0.3">
      <c r="A25" s="162" t="s">
        <v>96</v>
      </c>
      <c r="B25" s="162" t="s">
        <v>97</v>
      </c>
      <c r="C25" s="29">
        <v>-2.2999999999999998</v>
      </c>
      <c r="D25" s="29">
        <v>3.2</v>
      </c>
      <c r="E25" s="29">
        <v>-2.2999999999999998</v>
      </c>
      <c r="F25" s="29">
        <v>2.8</v>
      </c>
      <c r="G25" s="29">
        <v>0</v>
      </c>
      <c r="H25" s="29">
        <v>2.8</v>
      </c>
      <c r="I25" s="29">
        <v>-8</v>
      </c>
      <c r="J25" s="29">
        <v>4.5999999999999996</v>
      </c>
      <c r="K25" s="29">
        <v>-2.3407617686678481</v>
      </c>
      <c r="L25" s="29">
        <v>2.7669888156985687</v>
      </c>
      <c r="O25" s="23"/>
      <c r="P25" s="23"/>
      <c r="Q25" s="23"/>
      <c r="R25" s="23"/>
      <c r="S25" s="23"/>
      <c r="T25" s="23"/>
      <c r="U25" s="23"/>
      <c r="V25" s="23"/>
      <c r="W25" s="23"/>
      <c r="X25" s="23"/>
    </row>
    <row r="26" spans="1:24" ht="15" customHeight="1" x14ac:dyDescent="0.3">
      <c r="A26" s="162" t="s">
        <v>98</v>
      </c>
      <c r="B26" s="162" t="s">
        <v>99</v>
      </c>
      <c r="C26" s="29">
        <v>0</v>
      </c>
      <c r="D26" s="29">
        <v>-0.3</v>
      </c>
      <c r="E26" s="29">
        <v>0</v>
      </c>
      <c r="F26" s="29">
        <v>-0.5</v>
      </c>
      <c r="G26" s="29">
        <v>0</v>
      </c>
      <c r="H26" s="29">
        <v>-0.5</v>
      </c>
      <c r="I26" s="29">
        <v>1.8</v>
      </c>
      <c r="J26" s="29">
        <v>-0.5</v>
      </c>
      <c r="K26" s="29">
        <v>-5.0163616064022198</v>
      </c>
      <c r="L26" s="29">
        <v>0.42622704703072051</v>
      </c>
      <c r="O26" s="23"/>
      <c r="P26" s="23"/>
      <c r="Q26" s="23"/>
      <c r="R26" s="23"/>
      <c r="S26" s="23"/>
      <c r="T26" s="23"/>
      <c r="U26" s="23"/>
      <c r="V26" s="23"/>
      <c r="W26" s="23"/>
      <c r="X26" s="23"/>
    </row>
    <row r="27" spans="1:24" ht="15" customHeight="1" x14ac:dyDescent="0.3">
      <c r="A27" s="162" t="s">
        <v>100</v>
      </c>
      <c r="B27" s="162" t="s">
        <v>101</v>
      </c>
      <c r="C27" s="29">
        <v>-5.0999999999999996</v>
      </c>
      <c r="D27" s="29">
        <v>3.1</v>
      </c>
      <c r="E27" s="29">
        <v>-5.0999999999999996</v>
      </c>
      <c r="F27" s="29">
        <v>0</v>
      </c>
      <c r="G27" s="29">
        <v>-5.0999999999999996</v>
      </c>
      <c r="H27" s="29">
        <v>9.1999999999999993</v>
      </c>
      <c r="I27" s="29">
        <v>1.8</v>
      </c>
      <c r="J27" s="29">
        <f>0.00779536040145452*100</f>
        <v>0.77953604014545197</v>
      </c>
      <c r="K27" s="29">
        <v>-5.1299863133332968</v>
      </c>
      <c r="L27" s="29">
        <v>4.5283556454963545</v>
      </c>
      <c r="O27" s="23"/>
      <c r="P27" s="23"/>
      <c r="Q27" s="23"/>
      <c r="R27" s="23"/>
      <c r="S27" s="23"/>
      <c r="T27" s="23"/>
      <c r="U27" s="23"/>
      <c r="V27" s="23"/>
      <c r="W27" s="23"/>
      <c r="X27" s="23"/>
    </row>
    <row r="28" spans="1:24" ht="15" customHeight="1" x14ac:dyDescent="0.3">
      <c r="A28" s="162" t="s">
        <v>102</v>
      </c>
      <c r="B28" s="162" t="s">
        <v>103</v>
      </c>
      <c r="C28" s="29">
        <v>-7.4</v>
      </c>
      <c r="D28" s="29">
        <v>4.4000000000000004</v>
      </c>
      <c r="E28" s="29">
        <v>-4.5</v>
      </c>
      <c r="F28" s="29">
        <v>3.2</v>
      </c>
      <c r="G28" s="29">
        <v>-5.0999999999999996</v>
      </c>
      <c r="H28" s="29">
        <v>3.2</v>
      </c>
      <c r="I28" s="29">
        <f>0.0377146353607244*100</f>
        <v>3.77146353607244</v>
      </c>
      <c r="J28" s="29">
        <f>0.0828197132454303*100</f>
        <v>8.2819713245430311</v>
      </c>
      <c r="K28" s="29">
        <v>-7.4013575412674477</v>
      </c>
      <c r="L28" s="29">
        <v>3.1519850112097334</v>
      </c>
      <c r="O28" s="23"/>
      <c r="P28" s="23"/>
      <c r="Q28" s="23"/>
      <c r="R28" s="23"/>
      <c r="S28" s="23"/>
      <c r="T28" s="23"/>
      <c r="U28" s="23"/>
      <c r="V28" s="23"/>
      <c r="W28" s="23"/>
      <c r="X28" s="23"/>
    </row>
    <row r="29" spans="1:24" ht="15" customHeight="1" x14ac:dyDescent="0.3">
      <c r="A29" s="162" t="s">
        <v>104</v>
      </c>
      <c r="B29" s="162" t="s">
        <v>105</v>
      </c>
      <c r="C29" s="29">
        <v>12.1</v>
      </c>
      <c r="D29" s="29">
        <v>2.8</v>
      </c>
      <c r="E29" s="29">
        <v>20</v>
      </c>
      <c r="F29" s="29">
        <v>0</v>
      </c>
      <c r="G29" s="29">
        <v>3.8</v>
      </c>
      <c r="H29" s="29">
        <v>3.8</v>
      </c>
      <c r="I29" s="29">
        <f>0.0590218496776463*100</f>
        <v>5.9021849677646303</v>
      </c>
      <c r="J29" s="29">
        <f>0.0378064648426794*100</f>
        <v>3.7806464842679404</v>
      </c>
      <c r="K29" s="29">
        <v>3.7806464842679368</v>
      </c>
      <c r="L29" s="29">
        <v>3.7806464842679368</v>
      </c>
      <c r="O29" s="23"/>
      <c r="P29" s="23"/>
      <c r="Q29" s="23"/>
      <c r="R29" s="23"/>
      <c r="S29" s="23"/>
      <c r="T29" s="23"/>
      <c r="U29" s="23"/>
      <c r="V29" s="23"/>
      <c r="W29" s="23"/>
      <c r="X29" s="23"/>
    </row>
    <row r="30" spans="1:24" ht="15" customHeight="1" x14ac:dyDescent="0.3">
      <c r="A30" s="162" t="s">
        <v>106</v>
      </c>
      <c r="B30" s="162" t="s">
        <v>107</v>
      </c>
      <c r="C30" s="29">
        <v>5.0999999999999996</v>
      </c>
      <c r="D30" s="29">
        <v>0.7</v>
      </c>
      <c r="E30" s="29">
        <v>5.0999999999999996</v>
      </c>
      <c r="F30" s="29">
        <v>0</v>
      </c>
      <c r="G30" s="29">
        <v>0</v>
      </c>
      <c r="H30" s="29">
        <v>-5.2</v>
      </c>
      <c r="I30" s="29">
        <v>0</v>
      </c>
      <c r="J30" s="29">
        <f>0.0492074533527401*100</f>
        <v>4.9207453352740096</v>
      </c>
      <c r="K30" s="29">
        <v>0</v>
      </c>
      <c r="L30" s="29">
        <v>3.1519850112097334</v>
      </c>
      <c r="O30" s="23"/>
      <c r="P30" s="23"/>
      <c r="Q30" s="23"/>
      <c r="R30" s="23"/>
      <c r="S30" s="23"/>
      <c r="T30" s="23"/>
      <c r="U30" s="23"/>
      <c r="V30" s="23"/>
      <c r="W30" s="23"/>
      <c r="X30" s="23"/>
    </row>
    <row r="31" spans="1:24" ht="15" customHeight="1" x14ac:dyDescent="0.3">
      <c r="A31" s="162" t="s">
        <v>108</v>
      </c>
      <c r="B31" s="162" t="s">
        <v>109</v>
      </c>
      <c r="C31" s="29">
        <v>-2.2999999999999998</v>
      </c>
      <c r="D31" s="29">
        <v>2.6</v>
      </c>
      <c r="E31" s="29">
        <v>-2.2999999999999998</v>
      </c>
      <c r="F31" s="29">
        <v>6.9</v>
      </c>
      <c r="G31" s="29">
        <v>-2.2999999999999998</v>
      </c>
      <c r="H31" s="29">
        <v>1.8</v>
      </c>
      <c r="I31" s="29">
        <v>0</v>
      </c>
      <c r="J31" s="29">
        <f>0.0176876032406427*100</f>
        <v>1.76876032406427</v>
      </c>
      <c r="K31" s="29">
        <v>-2.2713712279341514</v>
      </c>
      <c r="L31" s="29">
        <v>0</v>
      </c>
      <c r="O31" s="23"/>
      <c r="P31" s="23"/>
      <c r="Q31" s="23"/>
      <c r="R31" s="23"/>
      <c r="S31" s="23"/>
      <c r="T31" s="23"/>
      <c r="U31" s="23"/>
      <c r="V31" s="23"/>
      <c r="W31" s="23"/>
      <c r="X31" s="23"/>
    </row>
    <row r="32" spans="1:24" ht="15" customHeight="1" x14ac:dyDescent="0.3">
      <c r="A32" s="162" t="s">
        <v>110</v>
      </c>
      <c r="B32" s="162" t="s">
        <v>111</v>
      </c>
      <c r="C32" s="29">
        <v>-4.5</v>
      </c>
      <c r="D32" s="29">
        <v>-3.3</v>
      </c>
      <c r="E32" s="29">
        <v>1.1000000000000001</v>
      </c>
      <c r="F32" s="29">
        <v>-2.9</v>
      </c>
      <c r="G32" s="29">
        <v>-4.5</v>
      </c>
      <c r="H32" s="29">
        <v>-2.9</v>
      </c>
      <c r="I32" s="29">
        <f>-0.0287283168892356*100</f>
        <v>-2.8728316889235597</v>
      </c>
      <c r="J32" s="29">
        <f>-0.0287283168892356*100</f>
        <v>-2.8728316889235597</v>
      </c>
      <c r="K32" s="29">
        <v>0</v>
      </c>
      <c r="L32" s="29">
        <v>-4.4897850968306292</v>
      </c>
      <c r="O32" s="23"/>
      <c r="P32" s="23"/>
      <c r="Q32" s="23"/>
      <c r="R32" s="23"/>
      <c r="S32" s="23"/>
      <c r="T32" s="23"/>
      <c r="U32" s="23"/>
      <c r="V32" s="23"/>
      <c r="W32" s="23"/>
      <c r="X32" s="23"/>
    </row>
    <row r="33" spans="1:24" ht="15" customHeight="1" x14ac:dyDescent="0.3">
      <c r="A33" s="162" t="s">
        <v>112</v>
      </c>
      <c r="B33" s="162" t="s">
        <v>113</v>
      </c>
      <c r="C33" s="29">
        <v>10.4</v>
      </c>
      <c r="D33" s="29">
        <v>9</v>
      </c>
      <c r="E33" s="29">
        <v>10.4</v>
      </c>
      <c r="F33" s="29">
        <v>12</v>
      </c>
      <c r="G33" s="29">
        <v>0</v>
      </c>
      <c r="H33" s="29">
        <v>1.6</v>
      </c>
      <c r="I33" s="29">
        <f>0.120368358776815*100</f>
        <v>12.036835877681499</v>
      </c>
      <c r="J33" s="29">
        <f>0.120368358776815*100</f>
        <v>12.036835877681499</v>
      </c>
      <c r="K33" s="29">
        <v>10.419882469774455</v>
      </c>
      <c r="L33" s="29">
        <v>10.419882469774455</v>
      </c>
      <c r="O33" s="23"/>
      <c r="P33" s="23"/>
      <c r="Q33" s="23"/>
      <c r="R33" s="23"/>
      <c r="S33" s="23"/>
      <c r="T33" s="23"/>
      <c r="U33" s="23"/>
      <c r="V33" s="23"/>
      <c r="W33" s="23"/>
      <c r="X33" s="23"/>
    </row>
    <row r="34" spans="1:24" ht="15" customHeight="1" x14ac:dyDescent="0.3">
      <c r="A34" s="162" t="s">
        <v>114</v>
      </c>
      <c r="B34" s="162" t="s">
        <v>115</v>
      </c>
      <c r="C34" s="29">
        <v>0</v>
      </c>
      <c r="D34" s="29">
        <v>9.0276269082611424</v>
      </c>
      <c r="E34" s="29">
        <v>0</v>
      </c>
      <c r="F34" s="29">
        <v>12.036835877681524</v>
      </c>
      <c r="G34" s="29">
        <v>0</v>
      </c>
      <c r="H34" s="29">
        <v>1.6169534079070684</v>
      </c>
      <c r="I34" s="29">
        <v>0</v>
      </c>
      <c r="J34" s="29">
        <v>12.036835877681524</v>
      </c>
      <c r="K34" s="29">
        <v>0</v>
      </c>
      <c r="L34" s="29">
        <v>10.419882469774455</v>
      </c>
      <c r="O34" s="23"/>
      <c r="P34" s="23"/>
      <c r="Q34" s="23"/>
      <c r="R34" s="23"/>
      <c r="S34" s="23"/>
      <c r="T34" s="23"/>
      <c r="U34" s="23"/>
      <c r="V34" s="23"/>
      <c r="W34" s="23"/>
      <c r="X34" s="23"/>
    </row>
    <row r="35" spans="1:24" ht="15" customHeight="1" x14ac:dyDescent="0.3">
      <c r="A35" s="162" t="s">
        <v>116</v>
      </c>
      <c r="B35" s="162" t="s">
        <v>117</v>
      </c>
      <c r="C35" s="29">
        <v>5.6</v>
      </c>
      <c r="D35" s="29">
        <v>17.100000000000001</v>
      </c>
      <c r="E35" s="29">
        <v>5.6</v>
      </c>
      <c r="F35" s="29">
        <v>22.4</v>
      </c>
      <c r="G35" s="29">
        <v>0</v>
      </c>
      <c r="H35" s="29">
        <v>4.5999999999999996</v>
      </c>
      <c r="I35" s="29">
        <v>-2.2000000000000002</v>
      </c>
      <c r="J35" s="29">
        <v>22.4</v>
      </c>
      <c r="K35" s="29">
        <v>5.6</v>
      </c>
      <c r="L35" s="29">
        <v>19</v>
      </c>
      <c r="O35" s="23"/>
      <c r="P35" s="23"/>
      <c r="Q35" s="23"/>
      <c r="R35" s="23"/>
      <c r="S35" s="23"/>
      <c r="T35" s="23"/>
      <c r="U35" s="23"/>
      <c r="V35" s="23"/>
      <c r="W35" s="23"/>
      <c r="X35" s="23"/>
    </row>
    <row r="36" spans="1:24" ht="15" customHeight="1" x14ac:dyDescent="0.3">
      <c r="A36" s="162" t="s">
        <v>170</v>
      </c>
      <c r="B36" s="162" t="s">
        <v>119</v>
      </c>
      <c r="C36" s="29">
        <v>2.7042382863071817</v>
      </c>
      <c r="D36" s="29">
        <v>-0.95983725046364965</v>
      </c>
      <c r="E36" s="29">
        <v>9.8930766476457297</v>
      </c>
      <c r="F36" s="29">
        <v>23.330881501896787</v>
      </c>
      <c r="G36" s="29">
        <v>2.7042382863071817</v>
      </c>
      <c r="H36" s="29">
        <v>-12.036835877681519</v>
      </c>
      <c r="I36" s="29">
        <v>4.4556770542618027</v>
      </c>
      <c r="J36" s="29">
        <v>-8.6684437018198288</v>
      </c>
      <c r="K36" s="29">
        <v>8.276123239738661</v>
      </c>
      <c r="L36" s="29">
        <v>-6.4649509242500391</v>
      </c>
      <c r="O36" s="23"/>
      <c r="P36" s="23"/>
      <c r="Q36" s="23"/>
      <c r="R36" s="23"/>
      <c r="S36" s="23"/>
      <c r="T36" s="23"/>
      <c r="U36" s="23"/>
      <c r="V36" s="23"/>
      <c r="W36" s="23"/>
      <c r="X36" s="23"/>
    </row>
    <row r="37" spans="1:24" ht="15" customHeight="1" x14ac:dyDescent="0.3">
      <c r="A37" s="162" t="s">
        <v>331</v>
      </c>
      <c r="B37" s="162" t="s">
        <v>121</v>
      </c>
      <c r="C37" s="29">
        <v>-4.4000000000000004</v>
      </c>
      <c r="D37" s="29">
        <v>13.1</v>
      </c>
      <c r="E37" s="29">
        <v>-3.1</v>
      </c>
      <c r="F37" s="29">
        <v>17.399999999999999</v>
      </c>
      <c r="G37" s="29">
        <v>-4.4000000000000004</v>
      </c>
      <c r="H37" s="29">
        <v>0</v>
      </c>
      <c r="I37" s="29">
        <v>-3.4</v>
      </c>
      <c r="J37" s="29">
        <v>11.7</v>
      </c>
      <c r="K37" s="29">
        <v>-4.4000000000000004</v>
      </c>
      <c r="L37" s="29">
        <v>13.1</v>
      </c>
      <c r="O37" s="23"/>
      <c r="P37" s="23"/>
      <c r="Q37" s="23"/>
      <c r="R37" s="23"/>
      <c r="S37" s="23"/>
      <c r="T37" s="23"/>
      <c r="U37" s="23"/>
      <c r="V37" s="23"/>
      <c r="W37" s="23"/>
      <c r="X37" s="23"/>
    </row>
    <row r="38" spans="1:24" ht="15" customHeight="1" x14ac:dyDescent="0.3">
      <c r="A38" s="162" t="s">
        <v>332</v>
      </c>
      <c r="B38" s="162" t="s">
        <v>123</v>
      </c>
      <c r="C38" s="29">
        <v>-13.446398075654534</v>
      </c>
      <c r="D38" s="29">
        <v>-0.99999987392159895</v>
      </c>
      <c r="E38" s="29">
        <v>0</v>
      </c>
      <c r="F38" s="29">
        <v>18.713701450215382</v>
      </c>
      <c r="G38" s="29">
        <v>-13.446398075654534</v>
      </c>
      <c r="H38" s="29">
        <v>-13.08346638494427</v>
      </c>
      <c r="I38" s="29">
        <v>-13.446398075654534</v>
      </c>
      <c r="J38" s="29">
        <v>-12.740227709714958</v>
      </c>
      <c r="K38" s="29">
        <v>-13.446398075654534</v>
      </c>
      <c r="L38" s="29">
        <v>-13.08346638494427</v>
      </c>
      <c r="O38" s="23"/>
      <c r="P38" s="23"/>
      <c r="Q38" s="23"/>
      <c r="R38" s="23"/>
      <c r="S38" s="23"/>
      <c r="T38" s="23"/>
      <c r="U38" s="23"/>
      <c r="V38" s="23"/>
      <c r="W38" s="23"/>
      <c r="X38" s="23"/>
    </row>
    <row r="39" spans="1:24" ht="15" customHeight="1" x14ac:dyDescent="0.3">
      <c r="A39" s="162" t="s">
        <v>333</v>
      </c>
      <c r="B39" s="162" t="s">
        <v>125</v>
      </c>
      <c r="C39" s="29">
        <v>-12.083466511022671</v>
      </c>
      <c r="D39" s="29">
        <v>-10.027553375351959</v>
      </c>
      <c r="E39" s="29">
        <v>0</v>
      </c>
      <c r="F39" s="29">
        <v>9.2532152541716375</v>
      </c>
      <c r="G39" s="29">
        <v>-12.083466511022671</v>
      </c>
      <c r="H39" s="29">
        <v>-10.027553375351959</v>
      </c>
      <c r="I39" s="29">
        <v>-12.083466511022671</v>
      </c>
      <c r="J39" s="29">
        <v>-9.6843147001226448</v>
      </c>
      <c r="K39" s="29">
        <v>-13.446398075654534</v>
      </c>
      <c r="L39" s="29">
        <v>-10.027553375351959</v>
      </c>
      <c r="O39" s="23"/>
      <c r="P39" s="23"/>
      <c r="Q39" s="23"/>
      <c r="R39" s="23"/>
      <c r="S39" s="23"/>
      <c r="T39" s="23"/>
      <c r="U39" s="23"/>
      <c r="V39" s="23"/>
      <c r="W39" s="23"/>
      <c r="X39" s="23"/>
    </row>
    <row r="40" spans="1:24" ht="15" customHeight="1" x14ac:dyDescent="0.3">
      <c r="A40" s="162" t="s">
        <v>334</v>
      </c>
      <c r="B40" s="162" t="s">
        <v>127</v>
      </c>
      <c r="C40" s="29">
        <v>-11.913372595449493</v>
      </c>
      <c r="D40" s="29">
        <v>-9.0978698599133789</v>
      </c>
      <c r="E40" s="29">
        <v>1.2249257597014682</v>
      </c>
      <c r="F40" s="29">
        <v>3.9316679478144474</v>
      </c>
      <c r="G40" s="29">
        <v>-11.913372595449493</v>
      </c>
      <c r="H40" s="29">
        <v>-9.0978698599133789</v>
      </c>
      <c r="I40" s="29">
        <v>-11.913372595449493</v>
      </c>
      <c r="J40" s="29">
        <v>-7.7117284732044471</v>
      </c>
      <c r="K40" s="29">
        <v>-13.299513982158425</v>
      </c>
      <c r="L40" s="29">
        <v>-9.0978698599133789</v>
      </c>
      <c r="O40" s="23"/>
      <c r="P40" s="23"/>
      <c r="Q40" s="23"/>
      <c r="R40" s="23"/>
      <c r="S40" s="23"/>
      <c r="T40" s="23"/>
      <c r="U40" s="23"/>
      <c r="V40" s="23"/>
      <c r="W40" s="23"/>
      <c r="X40" s="23"/>
    </row>
    <row r="41" spans="1:24" ht="15" customHeight="1" x14ac:dyDescent="0.3">
      <c r="A41" s="162" t="s">
        <v>335</v>
      </c>
      <c r="B41" s="162" t="s">
        <v>129</v>
      </c>
      <c r="C41" s="29">
        <v>1.2249257597014682</v>
      </c>
      <c r="D41" s="29">
        <v>1.2249257597014682</v>
      </c>
      <c r="E41" s="29">
        <v>1.2249257597014682</v>
      </c>
      <c r="F41" s="29">
        <v>-0.16121562700746328</v>
      </c>
      <c r="G41" s="29">
        <v>-0.16121562700746328</v>
      </c>
      <c r="H41" s="29">
        <v>1.2249257597014682</v>
      </c>
      <c r="I41" s="29">
        <v>7.0097707155168099</v>
      </c>
      <c r="J41" s="29">
        <v>-0.16121562700746328</v>
      </c>
      <c r="K41" s="29">
        <v>-0.16121562700746328</v>
      </c>
      <c r="L41" s="29">
        <v>0</v>
      </c>
      <c r="O41" s="23"/>
      <c r="P41" s="23"/>
      <c r="Q41" s="23"/>
      <c r="R41" s="23"/>
      <c r="S41" s="23"/>
      <c r="T41" s="23"/>
      <c r="U41" s="23"/>
      <c r="V41" s="23"/>
      <c r="W41" s="23"/>
      <c r="X41" s="23"/>
    </row>
    <row r="42" spans="1:24" ht="15" customHeight="1" x14ac:dyDescent="0.3">
      <c r="A42" s="162" t="s">
        <v>336</v>
      </c>
      <c r="B42" s="162" t="s">
        <v>131</v>
      </c>
      <c r="C42" s="29">
        <v>-4.4000000000000004</v>
      </c>
      <c r="D42" s="29">
        <v>2.6110671464103996</v>
      </c>
      <c r="E42" s="29">
        <v>1.2249257597014682</v>
      </c>
      <c r="F42" s="29">
        <v>2.6110671464103996</v>
      </c>
      <c r="G42" s="29">
        <v>-5.8129960746390017</v>
      </c>
      <c r="H42" s="29">
        <v>2.6110671464103996</v>
      </c>
      <c r="I42" s="29">
        <v>1.3579902678852709</v>
      </c>
      <c r="J42" s="29">
        <v>2.6110671464103996</v>
      </c>
      <c r="K42" s="29">
        <v>-4.4268546879300708</v>
      </c>
      <c r="L42" s="29">
        <v>1.2249257597014682</v>
      </c>
      <c r="O42" s="23"/>
      <c r="P42" s="23"/>
      <c r="Q42" s="23"/>
      <c r="R42" s="23"/>
      <c r="S42" s="23"/>
      <c r="T42" s="23"/>
      <c r="U42" s="23"/>
      <c r="V42" s="23"/>
      <c r="W42" s="23"/>
      <c r="X42" s="23"/>
    </row>
    <row r="43" spans="1:24" ht="15" customHeight="1" x14ac:dyDescent="0.3">
      <c r="A43" s="162" t="s">
        <v>337</v>
      </c>
      <c r="B43" s="162" t="s">
        <v>133</v>
      </c>
      <c r="C43" s="29">
        <v>-0.16121562700746328</v>
      </c>
      <c r="D43" s="29">
        <v>-3.2630699927259323</v>
      </c>
      <c r="E43" s="29">
        <v>-0.16121562700746328</v>
      </c>
      <c r="F43" s="29">
        <v>-14.56663088798901</v>
      </c>
      <c r="G43" s="29">
        <v>-0.16121562700746328</v>
      </c>
      <c r="H43" s="29">
        <v>-3.2630699927259323</v>
      </c>
      <c r="I43" s="29">
        <v>1.2249257597014682</v>
      </c>
      <c r="J43" s="29">
        <v>-3.2630699927259323</v>
      </c>
      <c r="K43" s="29">
        <v>-0.16121562700746328</v>
      </c>
      <c r="L43" s="29">
        <v>-3.2630699927259323</v>
      </c>
      <c r="O43" s="23"/>
      <c r="P43" s="23"/>
      <c r="Q43" s="23"/>
      <c r="R43" s="23"/>
      <c r="S43" s="23"/>
      <c r="T43" s="23"/>
      <c r="U43" s="23"/>
      <c r="V43" s="23"/>
      <c r="W43" s="23"/>
      <c r="X43" s="23"/>
    </row>
    <row r="44" spans="1:24" ht="15" customHeight="1" x14ac:dyDescent="0.3">
      <c r="A44" s="162" t="s">
        <v>338</v>
      </c>
      <c r="B44" s="162" t="s">
        <v>135</v>
      </c>
      <c r="C44" s="29">
        <v>-7.58650892277499</v>
      </c>
      <c r="D44" s="29">
        <v>-7.2487559157714436</v>
      </c>
      <c r="E44" s="29">
        <v>-7.58650892277499</v>
      </c>
      <c r="F44" s="29">
        <v>-13.139667225876822</v>
      </c>
      <c r="G44" s="29">
        <v>-1.3578446056660662</v>
      </c>
      <c r="H44" s="29">
        <v>-1.3578446056660662</v>
      </c>
      <c r="I44" s="29">
        <v>-1.3578446056660662</v>
      </c>
      <c r="J44" s="29">
        <v>-1.3578446056660662</v>
      </c>
      <c r="K44" s="29">
        <v>-1.3578446056660662</v>
      </c>
      <c r="L44" s="29">
        <v>-1.3578446056660662</v>
      </c>
      <c r="O44" s="23"/>
      <c r="P44" s="23"/>
      <c r="Q44" s="23"/>
      <c r="R44" s="23"/>
      <c r="S44" s="23"/>
      <c r="T44" s="23"/>
      <c r="U44" s="23"/>
      <c r="V44" s="23"/>
      <c r="W44" s="23"/>
      <c r="X44" s="23"/>
    </row>
    <row r="45" spans="1:24" ht="15" customHeight="1" x14ac:dyDescent="0.3">
      <c r="A45" s="162" t="s">
        <v>339</v>
      </c>
      <c r="B45" s="162" t="s">
        <v>141</v>
      </c>
      <c r="C45" s="29">
        <v>-16.582240033605181</v>
      </c>
      <c r="D45" s="29">
        <v>1.2652066210470112</v>
      </c>
      <c r="E45" s="29">
        <v>-0.80627593227697913</v>
      </c>
      <c r="F45" s="29">
        <v>0</v>
      </c>
      <c r="G45" s="29">
        <v>-17.214191825555627</v>
      </c>
      <c r="H45" s="29">
        <v>1.6251970195857168</v>
      </c>
      <c r="I45" s="29">
        <v>-2.571624068580773</v>
      </c>
      <c r="J45" s="29">
        <v>1.2858120342903865</v>
      </c>
      <c r="K45" s="29">
        <v>-16.093631386776327</v>
      </c>
      <c r="L45" s="29">
        <v>1.2502328603164103</v>
      </c>
    </row>
    <row r="46" spans="1:24" ht="15" customHeight="1" x14ac:dyDescent="0.3">
      <c r="A46" s="162" t="s">
        <v>270</v>
      </c>
      <c r="B46" s="162" t="s">
        <v>269</v>
      </c>
      <c r="C46" s="29">
        <v>-1.2684114807221745</v>
      </c>
      <c r="D46" s="29">
        <v>0</v>
      </c>
      <c r="E46" s="29">
        <v>-14.690536423243621</v>
      </c>
      <c r="F46" s="29">
        <v>0</v>
      </c>
      <c r="G46" s="29">
        <v>-3.3082012436845014</v>
      </c>
      <c r="H46" s="29">
        <v>0</v>
      </c>
      <c r="I46" s="29">
        <v>-1.2799850219878248</v>
      </c>
      <c r="J46" s="29">
        <v>0</v>
      </c>
      <c r="K46" s="29">
        <v>-1.2603791118491812</v>
      </c>
      <c r="L46" s="29">
        <v>0</v>
      </c>
    </row>
    <row r="47" spans="1:24" ht="15" customHeight="1" x14ac:dyDescent="0.3">
      <c r="A47" s="162" t="s">
        <v>281</v>
      </c>
      <c r="B47" s="162" t="s">
        <v>276</v>
      </c>
      <c r="C47" s="29">
        <v>0</v>
      </c>
      <c r="D47" s="29">
        <v>2.3633705180582854</v>
      </c>
      <c r="E47" s="29">
        <v>0</v>
      </c>
      <c r="F47" s="29">
        <v>1.2319399080228084</v>
      </c>
      <c r="G47" s="29">
        <v>0</v>
      </c>
      <c r="H47" s="29">
        <v>2.6763282602357905</v>
      </c>
      <c r="I47" s="29">
        <v>0</v>
      </c>
      <c r="J47" s="29">
        <v>3.6327580901091139</v>
      </c>
      <c r="K47" s="29">
        <v>0</v>
      </c>
      <c r="L47" s="29">
        <v>1.4334283972170265</v>
      </c>
    </row>
    <row r="48" spans="1:24" x14ac:dyDescent="0.3">
      <c r="A48" s="162" t="s">
        <v>326</v>
      </c>
      <c r="B48" s="162" t="s">
        <v>325</v>
      </c>
      <c r="C48" s="29">
        <v>-3.0812262870125897</v>
      </c>
      <c r="D48" s="29">
        <v>2.3030542374648548</v>
      </c>
      <c r="E48" s="29">
        <v>2.4249267080085586</v>
      </c>
      <c r="F48" s="29">
        <v>1.2538652492530218</v>
      </c>
      <c r="G48" s="29">
        <v>-2.1573364350121715</v>
      </c>
      <c r="H48" s="29">
        <v>2.3984524907209961</v>
      </c>
      <c r="I48" s="29">
        <v>-3.0118901500415411</v>
      </c>
      <c r="J48" s="29">
        <v>3.2855069518648361</v>
      </c>
      <c r="K48" s="29">
        <v>-3.138052924348147</v>
      </c>
      <c r="L48" s="29">
        <v>1.5127394528417768</v>
      </c>
    </row>
    <row r="49" spans="1:12" x14ac:dyDescent="0.3">
      <c r="A49" s="162" t="s">
        <v>327</v>
      </c>
      <c r="B49" s="162" t="s">
        <v>328</v>
      </c>
      <c r="C49" s="29">
        <v>0</v>
      </c>
      <c r="D49" s="29">
        <v>0</v>
      </c>
      <c r="E49" s="29">
        <v>6.4265785620852389</v>
      </c>
      <c r="F49" s="29">
        <v>0</v>
      </c>
      <c r="G49" s="29">
        <v>0</v>
      </c>
      <c r="H49" s="29">
        <v>-0.69514686329410891</v>
      </c>
      <c r="I49" s="29">
        <v>0</v>
      </c>
      <c r="J49" s="29">
        <v>0</v>
      </c>
      <c r="K49" s="29">
        <v>0</v>
      </c>
      <c r="L49" s="29">
        <v>0</v>
      </c>
    </row>
    <row r="50" spans="1:12" x14ac:dyDescent="0.3">
      <c r="A50" s="162" t="s">
        <v>329</v>
      </c>
      <c r="B50" s="162" t="s">
        <v>330</v>
      </c>
      <c r="C50" s="29">
        <v>0</v>
      </c>
      <c r="D50" s="29">
        <v>0</v>
      </c>
      <c r="E50" s="29">
        <v>6.2361269605574101</v>
      </c>
      <c r="F50" s="29">
        <v>0</v>
      </c>
      <c r="G50" s="29">
        <v>0</v>
      </c>
      <c r="H50" s="29">
        <v>-0.98127931200389773</v>
      </c>
      <c r="I50" s="29">
        <v>0</v>
      </c>
      <c r="J50" s="29">
        <v>0</v>
      </c>
      <c r="K50" s="29">
        <v>0</v>
      </c>
      <c r="L50" s="29">
        <v>0</v>
      </c>
    </row>
    <row r="51" spans="1:12" x14ac:dyDescent="0.3">
      <c r="A51" s="162" t="s">
        <v>340</v>
      </c>
      <c r="B51" s="162" t="s">
        <v>282</v>
      </c>
      <c r="C51" s="29">
        <v>6.0628395609243446</v>
      </c>
      <c r="D51" s="29">
        <v>4.1665607299392695</v>
      </c>
      <c r="E51" s="29">
        <v>6.545356630029878</v>
      </c>
      <c r="F51" s="29">
        <v>5.4909830174158483</v>
      </c>
      <c r="G51" s="29">
        <v>0</v>
      </c>
      <c r="H51" s="29">
        <v>2.0797777242383257</v>
      </c>
      <c r="I51" s="29">
        <v>0</v>
      </c>
      <c r="J51" s="29">
        <v>3.8722494703854027</v>
      </c>
      <c r="K51" s="29">
        <v>0</v>
      </c>
      <c r="L51" s="29">
        <v>2.506324164469798</v>
      </c>
    </row>
    <row r="52" spans="1:12" x14ac:dyDescent="0.3">
      <c r="A52" s="162" t="s">
        <v>341</v>
      </c>
      <c r="B52" s="162" t="s">
        <v>342</v>
      </c>
      <c r="C52" s="185">
        <v>-2.3832637210538699</v>
      </c>
      <c r="D52" s="185">
        <v>-43.953331764892795</v>
      </c>
      <c r="E52" s="185">
        <v>-8.4495063930017302</v>
      </c>
      <c r="F52" s="185">
        <v>-43.976160074895873</v>
      </c>
      <c r="G52" s="185">
        <v>-4.0381650334833203</v>
      </c>
      <c r="H52" s="185">
        <v>-38.411860049216799</v>
      </c>
      <c r="I52" s="185">
        <v>-2.9112741353890965</v>
      </c>
      <c r="J52" s="185">
        <v>-30.950288647707694</v>
      </c>
      <c r="K52" s="185">
        <v>-10.073799952537604</v>
      </c>
      <c r="L52" s="185">
        <v>-48.083223157875096</v>
      </c>
    </row>
    <row r="53" spans="1:12" x14ac:dyDescent="0.3">
      <c r="A53" s="162" t="s">
        <v>344</v>
      </c>
      <c r="B53" s="162" t="s">
        <v>345</v>
      </c>
      <c r="C53" s="185">
        <v>-29.958251712862509</v>
      </c>
      <c r="D53" s="185">
        <v>-19.294464658874446</v>
      </c>
      <c r="E53" s="185">
        <v>-30.683185679829599</v>
      </c>
      <c r="F53" s="185">
        <v>-13.553996662738413</v>
      </c>
      <c r="G53" s="185">
        <v>-33.434159154355605</v>
      </c>
      <c r="H53" s="185">
        <v>-19.3814125907498</v>
      </c>
      <c r="I53" s="185">
        <v>-27.536817718148662</v>
      </c>
      <c r="J53" s="185">
        <v>2.6037794567672634E-3</v>
      </c>
      <c r="K53" s="185">
        <v>-31.20450742265859</v>
      </c>
      <c r="L53" s="185">
        <v>-37.33936057958816</v>
      </c>
    </row>
    <row r="54" spans="1:12" x14ac:dyDescent="0.3">
      <c r="A54" s="162" t="s">
        <v>358</v>
      </c>
      <c r="B54" s="162" t="s">
        <v>359</v>
      </c>
      <c r="C54" s="185">
        <v>-9.4876806065292278</v>
      </c>
      <c r="D54" s="185">
        <v>-4.7495016426589487</v>
      </c>
      <c r="E54" s="185">
        <v>-9.3206383662777004</v>
      </c>
      <c r="F54" s="185">
        <v>0.19545499121465459</v>
      </c>
      <c r="G54" s="185">
        <v>-9.313122859993701</v>
      </c>
      <c r="H54" s="185">
        <v>-6.6457971481925489</v>
      </c>
      <c r="I54" s="185">
        <v>2.7807564650426886</v>
      </c>
      <c r="J54" s="185">
        <v>-2.0430289621100601</v>
      </c>
      <c r="K54" s="185">
        <v>-21.269828314397721</v>
      </c>
      <c r="L54" s="185">
        <v>-6.4352603264893515</v>
      </c>
    </row>
    <row r="55" spans="1:12" x14ac:dyDescent="0.3">
      <c r="A55" s="162" t="s">
        <v>360</v>
      </c>
      <c r="B55" s="162" t="s">
        <v>361</v>
      </c>
      <c r="C55" s="185">
        <v>-32.837887813183535</v>
      </c>
      <c r="D55" s="185">
        <v>0</v>
      </c>
      <c r="E55" s="185">
        <v>-31.144373833947782</v>
      </c>
      <c r="F55" s="185">
        <v>-7.9952899953669405</v>
      </c>
      <c r="G55" s="185">
        <v>-32.793305404181439</v>
      </c>
      <c r="H55" s="185">
        <v>0</v>
      </c>
      <c r="I55" s="185">
        <v>-17.308075396668521</v>
      </c>
      <c r="J55" s="185">
        <v>3.4021694661083108</v>
      </c>
      <c r="K55" s="185">
        <v>-37.822148134211773</v>
      </c>
      <c r="L55" s="185">
        <v>0</v>
      </c>
    </row>
    <row r="56" spans="1:12" x14ac:dyDescent="0.3">
      <c r="A56" s="162" t="s">
        <v>364</v>
      </c>
      <c r="B56" s="162" t="s">
        <v>365</v>
      </c>
      <c r="C56" s="185">
        <v>-6.29889799517324</v>
      </c>
      <c r="D56" s="185">
        <v>0</v>
      </c>
      <c r="E56" s="185">
        <v>-13.833540855117787</v>
      </c>
      <c r="F56" s="185">
        <v>3.7600297750193565</v>
      </c>
      <c r="G56" s="185">
        <v>-8.5061625320637049</v>
      </c>
      <c r="H56" s="185">
        <v>0</v>
      </c>
      <c r="I56" s="185">
        <v>-3.5500504750255395</v>
      </c>
      <c r="J56" s="185">
        <v>0</v>
      </c>
      <c r="K56" s="185">
        <v>-13.6985205504843</v>
      </c>
      <c r="L56" s="185">
        <v>0</v>
      </c>
    </row>
    <row r="57" spans="1:12" x14ac:dyDescent="0.3">
      <c r="A57" s="162" t="s">
        <v>367</v>
      </c>
      <c r="B57" s="162" t="s">
        <v>368</v>
      </c>
      <c r="C57" s="185">
        <v>6.6584499282947078</v>
      </c>
      <c r="D57" s="185">
        <v>6.6584499282947078</v>
      </c>
      <c r="E57" s="185">
        <v>3.8897770720493265</v>
      </c>
      <c r="F57" s="185">
        <v>3.8897770720493265</v>
      </c>
      <c r="G57" s="185">
        <v>0</v>
      </c>
      <c r="H57" s="185">
        <v>0</v>
      </c>
      <c r="I57" s="185">
        <v>8.6929890784534702</v>
      </c>
      <c r="J57" s="185">
        <v>8.6929890784534702</v>
      </c>
      <c r="K57" s="185">
        <v>5.2964753141642884</v>
      </c>
      <c r="L57" s="185">
        <v>5.2964753141642884</v>
      </c>
    </row>
    <row r="58" spans="1:12" x14ac:dyDescent="0.3">
      <c r="A58" s="162" t="s">
        <v>380</v>
      </c>
      <c r="B58" s="162" t="s">
        <v>381</v>
      </c>
      <c r="C58" s="185">
        <v>6.6763224262946199</v>
      </c>
      <c r="D58" s="185">
        <v>6.6763224262946199</v>
      </c>
      <c r="E58" s="185">
        <v>1.4165998721356297</v>
      </c>
      <c r="F58" s="185">
        <v>1.4165998721356297</v>
      </c>
      <c r="G58" s="185">
        <v>9.169122607145237</v>
      </c>
      <c r="H58" s="185">
        <v>9.169122607145237</v>
      </c>
      <c r="I58" s="185">
        <v>11.116219128413489</v>
      </c>
      <c r="J58" s="185">
        <v>11.116219128413489</v>
      </c>
      <c r="K58" s="185">
        <v>4.9581253149709807</v>
      </c>
      <c r="L58" s="185">
        <v>1.7407326683915052</v>
      </c>
    </row>
    <row r="59" spans="1:12" x14ac:dyDescent="0.3">
      <c r="A59" s="162" t="s">
        <v>450</v>
      </c>
      <c r="B59" s="162" t="s">
        <v>451</v>
      </c>
      <c r="C59" s="185">
        <v>6.2801809142490699</v>
      </c>
      <c r="D59" s="185">
        <v>6.2801809142490699</v>
      </c>
      <c r="E59" s="185">
        <v>4.6564290689704748</v>
      </c>
      <c r="F59" s="185">
        <v>0</v>
      </c>
      <c r="G59" s="185">
        <v>5.3832971613099083</v>
      </c>
      <c r="H59" s="185">
        <v>5.3832971613099083</v>
      </c>
      <c r="I59" s="185">
        <v>1.8442301367510898</v>
      </c>
      <c r="J59" s="185">
        <v>10.489092044221426</v>
      </c>
      <c r="K59" s="185">
        <v>0</v>
      </c>
      <c r="L59" s="185">
        <v>10.748734292056472</v>
      </c>
    </row>
    <row r="60" spans="1:12" x14ac:dyDescent="0.3">
      <c r="A60" s="162" t="s">
        <v>452</v>
      </c>
      <c r="B60" s="162" t="s">
        <v>453</v>
      </c>
      <c r="C60" s="185">
        <v>-6.6710113331272458</v>
      </c>
      <c r="D60" s="185">
        <v>-9.3404173340282011</v>
      </c>
      <c r="E60" s="185">
        <v>-5.7143488680786056</v>
      </c>
      <c r="F60" s="185">
        <v>-5.8401681271352999</v>
      </c>
      <c r="G60" s="185">
        <v>0</v>
      </c>
      <c r="H60" s="185">
        <v>-2.1835616945123473</v>
      </c>
      <c r="I60" s="185">
        <v>0</v>
      </c>
      <c r="J60" s="185">
        <v>0.84661010584494356</v>
      </c>
      <c r="K60" s="185">
        <v>-8.0827475009567262</v>
      </c>
      <c r="L60" s="185">
        <v>-9.7530509051387408</v>
      </c>
    </row>
    <row r="61" spans="1:12" x14ac:dyDescent="0.3">
      <c r="A61" s="162" t="s">
        <v>455</v>
      </c>
      <c r="B61" s="162" t="s">
        <v>456</v>
      </c>
      <c r="C61" s="185">
        <v>-8.6621946879480909</v>
      </c>
      <c r="D61" s="185">
        <v>-8.6621946879480909</v>
      </c>
      <c r="E61" s="185">
        <v>-1.8124450470989804</v>
      </c>
      <c r="F61" s="185">
        <v>-12.978391489258149</v>
      </c>
      <c r="G61" s="185">
        <v>-2.251914991360064</v>
      </c>
      <c r="H61" s="185">
        <v>-8.1688101212750528</v>
      </c>
      <c r="I61" s="185">
        <v>-1.9361438225005321</v>
      </c>
      <c r="J61" s="185">
        <v>-6.0835618112257857</v>
      </c>
      <c r="K61" s="185">
        <v>-8.1154135976754294</v>
      </c>
      <c r="L61" s="185">
        <v>-4.8341886059657586</v>
      </c>
    </row>
    <row r="62" spans="1:12" x14ac:dyDescent="0.3">
      <c r="A62" s="162" t="s">
        <v>457</v>
      </c>
      <c r="B62" s="162" t="s">
        <v>458</v>
      </c>
      <c r="C62" s="185">
        <v>-21.980855655668112</v>
      </c>
      <c r="D62" s="185">
        <v>-6.7300088925050234</v>
      </c>
      <c r="E62" s="185">
        <v>-28.814559853851421</v>
      </c>
      <c r="F62" s="185">
        <v>-6.1365901642315759</v>
      </c>
      <c r="G62" s="185">
        <v>-7.7432998927789294</v>
      </c>
      <c r="H62" s="185">
        <v>-7.2844625619424468</v>
      </c>
      <c r="I62" s="185">
        <v>-8.9990363562814206</v>
      </c>
      <c r="J62" s="185">
        <v>3.2224707005289153</v>
      </c>
      <c r="K62" s="185">
        <v>-8.5668343146187684</v>
      </c>
      <c r="L62" s="185">
        <v>-1.9319059825941078</v>
      </c>
    </row>
    <row r="63" spans="1:12" x14ac:dyDescent="0.3">
      <c r="A63" s="162" t="s">
        <v>470</v>
      </c>
      <c r="B63" s="162" t="s">
        <v>471</v>
      </c>
      <c r="C63" s="185">
        <v>-10.258748357703052</v>
      </c>
      <c r="D63" s="185">
        <v>-1.9199837238924156</v>
      </c>
      <c r="E63" s="185">
        <v>-10.743096047926386</v>
      </c>
      <c r="F63" s="185">
        <v>-5.3324258509581917</v>
      </c>
      <c r="G63" s="185">
        <v>-9.7952164026987329</v>
      </c>
      <c r="H63" s="185">
        <v>-2.6980568781745311</v>
      </c>
      <c r="I63" s="185">
        <v>-10.451684352180726</v>
      </c>
      <c r="J63" s="185">
        <v>-1.8863891401383961</v>
      </c>
      <c r="K63" s="185">
        <v>-10.11554486275454</v>
      </c>
      <c r="L63" s="185">
        <v>-1.944911097438019</v>
      </c>
    </row>
    <row r="64" spans="1:12" x14ac:dyDescent="0.3">
      <c r="A64" s="162" t="s">
        <v>472</v>
      </c>
      <c r="B64" s="162" t="s">
        <v>473</v>
      </c>
      <c r="C64" s="185">
        <v>-9.7499167488893725</v>
      </c>
      <c r="D64" s="185">
        <v>0</v>
      </c>
      <c r="E64" s="185">
        <v>-11.292909085096207</v>
      </c>
      <c r="F64" s="185">
        <v>0</v>
      </c>
      <c r="G64" s="185">
        <v>-8.1850654812755632</v>
      </c>
      <c r="H64" s="185">
        <v>0</v>
      </c>
      <c r="I64" s="185">
        <v>-9.5490349321856201</v>
      </c>
      <c r="J64" s="185">
        <v>2.9494492365890341</v>
      </c>
      <c r="K64" s="185">
        <v>-9.8944025118222889</v>
      </c>
      <c r="L64" s="185">
        <v>3.0484740636810259</v>
      </c>
    </row>
    <row r="65" spans="1:12" x14ac:dyDescent="0.3">
      <c r="A65" s="162" t="s">
        <v>476</v>
      </c>
      <c r="B65" s="162" t="s">
        <v>477</v>
      </c>
      <c r="C65" s="185">
        <v>0</v>
      </c>
      <c r="D65" s="185">
        <v>0</v>
      </c>
      <c r="E65" s="185">
        <v>0</v>
      </c>
      <c r="F65" s="185">
        <v>0</v>
      </c>
      <c r="G65" s="185">
        <v>0</v>
      </c>
      <c r="H65" s="185">
        <v>0</v>
      </c>
      <c r="I65" s="185">
        <v>0</v>
      </c>
      <c r="J65" s="185">
        <v>0</v>
      </c>
      <c r="K65" s="185">
        <v>0</v>
      </c>
      <c r="L65" s="185">
        <v>0</v>
      </c>
    </row>
    <row r="66" spans="1:12" x14ac:dyDescent="0.3">
      <c r="A66" s="162" t="s">
        <v>478</v>
      </c>
      <c r="B66" s="162" t="s">
        <v>479</v>
      </c>
      <c r="C66" s="185">
        <v>0</v>
      </c>
      <c r="D66" s="185">
        <v>0</v>
      </c>
      <c r="E66" s="185">
        <v>-3.710947571973374</v>
      </c>
      <c r="F66" s="185">
        <v>-3.710947571973374</v>
      </c>
      <c r="G66" s="185">
        <v>0</v>
      </c>
      <c r="H66" s="185">
        <v>0</v>
      </c>
      <c r="I66" s="185">
        <v>0</v>
      </c>
      <c r="J66" s="185">
        <v>0</v>
      </c>
      <c r="K66" s="185">
        <v>0</v>
      </c>
      <c r="L66" s="185">
        <v>0</v>
      </c>
    </row>
    <row r="67" spans="1:12" x14ac:dyDescent="0.3">
      <c r="A67" s="162" t="s">
        <v>486</v>
      </c>
      <c r="B67" s="162" t="s">
        <v>487</v>
      </c>
      <c r="C67" s="185">
        <v>0</v>
      </c>
      <c r="D67" s="185">
        <v>1.8754447442806619</v>
      </c>
      <c r="E67" s="185">
        <v>0</v>
      </c>
      <c r="F67" s="185">
        <v>0.91236936164196392</v>
      </c>
      <c r="G67" s="185">
        <v>0</v>
      </c>
      <c r="H67" s="185">
        <v>-1.1067832431122908</v>
      </c>
      <c r="I67" s="185">
        <v>0</v>
      </c>
      <c r="J67" s="185">
        <v>-2.7137198789928991</v>
      </c>
      <c r="K67" s="185">
        <v>0</v>
      </c>
      <c r="L67" s="185">
        <v>2.2435254909802418</v>
      </c>
    </row>
    <row r="68" spans="1:12" x14ac:dyDescent="0.3">
      <c r="A68" s="162" t="s">
        <v>488</v>
      </c>
      <c r="B68" s="162" t="s">
        <v>489</v>
      </c>
      <c r="C68" s="185">
        <v>0</v>
      </c>
      <c r="D68" s="185">
        <v>0</v>
      </c>
      <c r="E68" s="185">
        <v>2.3564065266501637</v>
      </c>
      <c r="F68" s="185">
        <v>2.3564065266501637</v>
      </c>
      <c r="G68" s="185">
        <v>0</v>
      </c>
      <c r="H68" s="185">
        <v>0</v>
      </c>
      <c r="I68" s="185">
        <v>0</v>
      </c>
      <c r="J68" s="185">
        <v>2.6824311473650377</v>
      </c>
      <c r="K68" s="185">
        <v>0</v>
      </c>
      <c r="L68" s="185">
        <v>2.8707688660173365</v>
      </c>
    </row>
    <row r="69" spans="1:12" x14ac:dyDescent="0.3">
      <c r="A69" s="162" t="s">
        <v>491</v>
      </c>
      <c r="B69" s="162" t="s">
        <v>492</v>
      </c>
      <c r="C69" s="185">
        <v>0</v>
      </c>
      <c r="D69" s="185">
        <v>0</v>
      </c>
      <c r="E69" s="185">
        <v>2.5143987946044262</v>
      </c>
      <c r="F69" s="185">
        <v>0</v>
      </c>
      <c r="G69" s="185">
        <v>0</v>
      </c>
      <c r="H69" s="185">
        <v>0</v>
      </c>
      <c r="I69" s="185">
        <v>0</v>
      </c>
      <c r="J69" s="185">
        <v>0</v>
      </c>
      <c r="K69" s="185">
        <v>0</v>
      </c>
      <c r="L69" s="185">
        <v>0</v>
      </c>
    </row>
    <row r="70" spans="1:12" x14ac:dyDescent="0.3">
      <c r="A70" s="162" t="s">
        <v>496</v>
      </c>
      <c r="B70" s="162" t="s">
        <v>497</v>
      </c>
      <c r="C70" s="185">
        <v>0</v>
      </c>
      <c r="D70" s="185">
        <v>0</v>
      </c>
      <c r="E70" s="185">
        <v>2.5364297941873852</v>
      </c>
      <c r="F70" s="185">
        <v>0</v>
      </c>
      <c r="G70" s="185">
        <v>0</v>
      </c>
      <c r="H70" s="185">
        <v>0</v>
      </c>
      <c r="I70" s="185">
        <v>0</v>
      </c>
      <c r="J70" s="185">
        <v>0</v>
      </c>
      <c r="K70" s="185">
        <v>0</v>
      </c>
      <c r="L70" s="185">
        <v>0</v>
      </c>
    </row>
    <row r="72" spans="1:12" s="19" customFormat="1" ht="15.75" customHeight="1" x14ac:dyDescent="0.35">
      <c r="A72" s="76" t="s">
        <v>246</v>
      </c>
      <c r="B72" s="76"/>
      <c r="C72" s="76"/>
      <c r="D72" s="76"/>
      <c r="E72" s="76"/>
    </row>
    <row r="73" spans="1:12" s="61" customFormat="1" ht="17.25" x14ac:dyDescent="0.35">
      <c r="A73" s="77" t="s">
        <v>241</v>
      </c>
      <c r="B73" s="77"/>
      <c r="C73" s="77"/>
      <c r="D73" s="77"/>
      <c r="E73" s="77"/>
    </row>
    <row r="74" spans="1:12" s="25" customFormat="1" x14ac:dyDescent="0.25">
      <c r="C74" s="183"/>
      <c r="D74" s="183"/>
      <c r="E74" s="183"/>
      <c r="F74" s="183"/>
      <c r="G74" s="183"/>
      <c r="H74" s="184"/>
      <c r="I74" s="184"/>
      <c r="J74" s="184"/>
      <c r="K74" s="184"/>
      <c r="L74" s="184"/>
    </row>
    <row r="77" spans="1:12" x14ac:dyDescent="0.3">
      <c r="C77" s="27"/>
      <c r="D77" s="27"/>
      <c r="E77" s="27"/>
      <c r="F77" s="27"/>
      <c r="G77" s="27"/>
      <c r="H77" s="27"/>
      <c r="I77" s="27"/>
      <c r="J77" s="27"/>
      <c r="K77" s="27"/>
      <c r="L77" s="27"/>
    </row>
    <row r="78" spans="1:12" x14ac:dyDescent="0.3">
      <c r="C78" s="27"/>
      <c r="D78" s="27"/>
      <c r="E78" s="27"/>
      <c r="F78" s="27"/>
      <c r="G78" s="27"/>
      <c r="H78" s="27"/>
      <c r="I78" s="27"/>
      <c r="J78" s="27"/>
      <c r="K78" s="27"/>
      <c r="L78" s="27"/>
    </row>
    <row r="79" spans="1:12" x14ac:dyDescent="0.3">
      <c r="C79" s="28"/>
      <c r="D79" s="28"/>
      <c r="E79" s="28"/>
      <c r="F79" s="28"/>
      <c r="G79" s="28"/>
      <c r="H79" s="28"/>
      <c r="I79" s="28"/>
      <c r="J79" s="28"/>
      <c r="K79" s="28"/>
      <c r="L79" s="28"/>
    </row>
  </sheetData>
  <mergeCells count="12">
    <mergeCell ref="I5:J5"/>
    <mergeCell ref="K5:L5"/>
    <mergeCell ref="C4:D4"/>
    <mergeCell ref="E4:F4"/>
    <mergeCell ref="G4:H4"/>
    <mergeCell ref="I4:J4"/>
    <mergeCell ref="K4:L4"/>
    <mergeCell ref="A6:B6"/>
    <mergeCell ref="A7:B7"/>
    <mergeCell ref="C5:D5"/>
    <mergeCell ref="E5:F5"/>
    <mergeCell ref="G5:H5"/>
  </mergeCells>
  <printOptions horizontalCentered="1" verticalCentered="1"/>
  <pageMargins left="0.6" right="0.59055118110236227" top="0.59055118110236227" bottom="0.19685039370078741"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6"/>
  <sheetViews>
    <sheetView zoomScale="80" zoomScaleNormal="80" workbookViewId="0">
      <pane xSplit="2" ySplit="7" topLeftCell="C59" activePane="bottomRight" state="frozen"/>
      <selection pane="topRight" activeCell="C1" sqref="C1"/>
      <selection pane="bottomLeft" activeCell="A6" sqref="A6"/>
      <selection pane="bottomRight" activeCell="I80" sqref="I80"/>
    </sheetView>
  </sheetViews>
  <sheetFormatPr defaultRowHeight="15" x14ac:dyDescent="0.3"/>
  <cols>
    <col min="1" max="1" width="6.5703125" style="33" customWidth="1"/>
    <col min="2" max="2" width="11.7109375" style="33" customWidth="1"/>
    <col min="3" max="3" width="12.28515625" style="33" customWidth="1"/>
    <col min="4" max="5" width="11.7109375" style="33" customWidth="1"/>
    <col min="6" max="6" width="11.5703125" style="33" customWidth="1"/>
    <col min="7" max="7" width="14.5703125" style="33" customWidth="1"/>
    <col min="8" max="8" width="22.42578125" style="33" customWidth="1"/>
    <col min="9" max="9" width="13" style="33" customWidth="1"/>
    <col min="10" max="10" width="12.7109375" style="33" customWidth="1"/>
    <col min="11" max="11" width="10.7109375" style="33" customWidth="1"/>
    <col min="12" max="16384" width="9.140625" style="33"/>
  </cols>
  <sheetData>
    <row r="1" spans="1:12" s="31" customFormat="1" ht="17.25" x14ac:dyDescent="0.35">
      <c r="A1" s="31" t="s">
        <v>262</v>
      </c>
    </row>
    <row r="2" spans="1:12" s="38" customFormat="1" ht="17.25" x14ac:dyDescent="0.35">
      <c r="A2" s="38" t="s">
        <v>263</v>
      </c>
    </row>
    <row r="3" spans="1:12" ht="11.25" customHeight="1" x14ac:dyDescent="0.3">
      <c r="A3" s="32"/>
    </row>
    <row r="4" spans="1:12" s="39" customFormat="1" ht="32.25" customHeight="1" x14ac:dyDescent="0.35">
      <c r="A4" s="272" t="s">
        <v>242</v>
      </c>
      <c r="B4" s="273"/>
      <c r="C4" s="286" t="s">
        <v>152</v>
      </c>
      <c r="D4" s="286"/>
      <c r="E4" s="286" t="s">
        <v>165</v>
      </c>
      <c r="F4" s="286"/>
      <c r="G4" s="286" t="s">
        <v>144</v>
      </c>
      <c r="H4" s="286"/>
      <c r="I4" s="286"/>
      <c r="J4" s="287" t="s">
        <v>145</v>
      </c>
      <c r="K4" s="287" t="s">
        <v>142</v>
      </c>
    </row>
    <row r="5" spans="1:12" s="32" customFormat="1" ht="68.25" customHeight="1" x14ac:dyDescent="0.35">
      <c r="A5" s="272"/>
      <c r="B5" s="273"/>
      <c r="C5" s="163" t="s">
        <v>146</v>
      </c>
      <c r="D5" s="163" t="s">
        <v>147</v>
      </c>
      <c r="E5" s="164" t="s">
        <v>148</v>
      </c>
      <c r="F5" s="164" t="s">
        <v>149</v>
      </c>
      <c r="G5" s="164" t="s">
        <v>150</v>
      </c>
      <c r="H5" s="164" t="s">
        <v>291</v>
      </c>
      <c r="I5" s="164" t="s">
        <v>151</v>
      </c>
      <c r="J5" s="288"/>
      <c r="K5" s="288"/>
    </row>
    <row r="6" spans="1:12" s="38" customFormat="1" ht="42.75" customHeight="1" x14ac:dyDescent="0.35">
      <c r="A6" s="276" t="s">
        <v>243</v>
      </c>
      <c r="B6" s="277"/>
      <c r="C6" s="278" t="s">
        <v>204</v>
      </c>
      <c r="D6" s="279"/>
      <c r="E6" s="280" t="s">
        <v>230</v>
      </c>
      <c r="F6" s="281"/>
      <c r="G6" s="280" t="s">
        <v>233</v>
      </c>
      <c r="H6" s="282"/>
      <c r="I6" s="283"/>
      <c r="J6" s="284" t="s">
        <v>236</v>
      </c>
      <c r="K6" s="274" t="s">
        <v>203</v>
      </c>
    </row>
    <row r="7" spans="1:12" s="34" customFormat="1" ht="66" customHeight="1" x14ac:dyDescent="0.3">
      <c r="A7" s="276"/>
      <c r="B7" s="277"/>
      <c r="C7" s="165" t="s">
        <v>228</v>
      </c>
      <c r="D7" s="166" t="s">
        <v>229</v>
      </c>
      <c r="E7" s="167" t="s">
        <v>231</v>
      </c>
      <c r="F7" s="167" t="s">
        <v>232</v>
      </c>
      <c r="G7" s="167" t="s">
        <v>234</v>
      </c>
      <c r="H7" s="167" t="s">
        <v>292</v>
      </c>
      <c r="I7" s="167" t="s">
        <v>235</v>
      </c>
      <c r="J7" s="285"/>
      <c r="K7" s="275"/>
    </row>
    <row r="8" spans="1:12" ht="15" customHeight="1" x14ac:dyDescent="0.3">
      <c r="A8" s="33" t="s">
        <v>62</v>
      </c>
      <c r="B8" s="33" t="s">
        <v>63</v>
      </c>
      <c r="C8" s="117">
        <v>-9.3000000000000007</v>
      </c>
      <c r="D8" s="117">
        <v>-37.4</v>
      </c>
      <c r="E8" s="117">
        <v>-9.3000000000000007</v>
      </c>
      <c r="F8" s="117"/>
      <c r="G8" s="117">
        <v>-83.8</v>
      </c>
      <c r="H8" s="117">
        <v>-84.261026085286957</v>
      </c>
      <c r="I8" s="117">
        <v>-60.4</v>
      </c>
      <c r="J8" s="117"/>
      <c r="K8" s="117">
        <v>0</v>
      </c>
      <c r="L8" s="150"/>
    </row>
    <row r="9" spans="1:12" ht="15" customHeight="1" x14ac:dyDescent="0.3">
      <c r="A9" s="33" t="s">
        <v>64</v>
      </c>
      <c r="B9" s="33" t="s">
        <v>65</v>
      </c>
      <c r="C9" s="117">
        <v>-14.5</v>
      </c>
      <c r="D9" s="117">
        <v>-31.4</v>
      </c>
      <c r="E9" s="117">
        <v>1</v>
      </c>
      <c r="F9" s="117"/>
      <c r="G9" s="117">
        <v>-69.2</v>
      </c>
      <c r="H9" s="117">
        <v>-71.260714402595269</v>
      </c>
      <c r="I9" s="117">
        <v>-47.8</v>
      </c>
      <c r="J9" s="117"/>
      <c r="K9" s="117">
        <v>0</v>
      </c>
      <c r="L9" s="150"/>
    </row>
    <row r="10" spans="1:12" ht="15" customHeight="1" x14ac:dyDescent="0.3">
      <c r="A10" s="33" t="s">
        <v>66</v>
      </c>
      <c r="B10" s="33" t="s">
        <v>67</v>
      </c>
      <c r="C10" s="117">
        <v>-6.3</v>
      </c>
      <c r="D10" s="117">
        <v>-9.3000000000000007</v>
      </c>
      <c r="E10" s="117">
        <v>-3.8</v>
      </c>
      <c r="F10" s="117"/>
      <c r="G10" s="117">
        <v>36.700000000000003</v>
      </c>
      <c r="H10" s="117">
        <v>-50.946281563174956</v>
      </c>
      <c r="I10" s="117">
        <v>-57.6</v>
      </c>
      <c r="J10" s="117"/>
      <c r="K10" s="117">
        <v>0</v>
      </c>
      <c r="L10" s="150"/>
    </row>
    <row r="11" spans="1:12" ht="15" customHeight="1" x14ac:dyDescent="0.3">
      <c r="A11" s="33" t="s">
        <v>68</v>
      </c>
      <c r="B11" s="33" t="s">
        <v>69</v>
      </c>
      <c r="C11" s="117">
        <v>-3.3</v>
      </c>
      <c r="D11" s="117">
        <v>-7.8</v>
      </c>
      <c r="E11" s="117">
        <v>-4.4000000000000004</v>
      </c>
      <c r="F11" s="117"/>
      <c r="G11" s="117">
        <v>-18</v>
      </c>
      <c r="H11" s="117">
        <v>-20.079340901783439</v>
      </c>
      <c r="I11" s="117">
        <v>-28.4</v>
      </c>
      <c r="J11" s="117"/>
      <c r="K11" s="117">
        <v>0</v>
      </c>
      <c r="L11" s="150"/>
    </row>
    <row r="12" spans="1:12" ht="15" customHeight="1" x14ac:dyDescent="0.3">
      <c r="A12" s="33" t="s">
        <v>70</v>
      </c>
      <c r="B12" s="33" t="s">
        <v>71</v>
      </c>
      <c r="C12" s="117">
        <v>-7.8</v>
      </c>
      <c r="D12" s="117">
        <v>-4.5999999999999996</v>
      </c>
      <c r="E12" s="117">
        <v>-7.6</v>
      </c>
      <c r="F12" s="117"/>
      <c r="G12" s="117">
        <v>-32</v>
      </c>
      <c r="H12" s="117">
        <v>-44.166308234472808</v>
      </c>
      <c r="I12" s="117">
        <v>-37.700000000000003</v>
      </c>
      <c r="J12" s="117"/>
      <c r="K12" s="117">
        <v>0</v>
      </c>
      <c r="L12" s="150"/>
    </row>
    <row r="13" spans="1:12" ht="15" customHeight="1" x14ac:dyDescent="0.3">
      <c r="A13" s="33" t="s">
        <v>72</v>
      </c>
      <c r="B13" s="33" t="s">
        <v>73</v>
      </c>
      <c r="C13" s="117">
        <v>-4.5999999999999996</v>
      </c>
      <c r="D13" s="117">
        <v>-6.6</v>
      </c>
      <c r="E13" s="117">
        <v>4.5</v>
      </c>
      <c r="F13" s="117"/>
      <c r="G13" s="117">
        <v>-27.9</v>
      </c>
      <c r="H13" s="117">
        <v>-27.877098947028301</v>
      </c>
      <c r="I13" s="117">
        <v>-24.5</v>
      </c>
      <c r="J13" s="117"/>
      <c r="K13" s="117">
        <v>0</v>
      </c>
      <c r="L13" s="150"/>
    </row>
    <row r="14" spans="1:12" ht="15" customHeight="1" x14ac:dyDescent="0.3">
      <c r="A14" s="33" t="s">
        <v>74</v>
      </c>
      <c r="B14" s="33" t="s">
        <v>75</v>
      </c>
      <c r="C14" s="117">
        <v>-5.0999999999999996</v>
      </c>
      <c r="D14" s="117">
        <v>-4.0999999999999996</v>
      </c>
      <c r="E14" s="117">
        <v>23.8</v>
      </c>
      <c r="F14" s="117"/>
      <c r="G14" s="117">
        <v>-46.4</v>
      </c>
      <c r="H14" s="117">
        <v>-55.080987514557521</v>
      </c>
      <c r="I14" s="117">
        <v>-51.4</v>
      </c>
      <c r="J14" s="117"/>
      <c r="K14" s="117">
        <v>0</v>
      </c>
      <c r="L14" s="150"/>
    </row>
    <row r="15" spans="1:12" ht="15" customHeight="1" x14ac:dyDescent="0.3">
      <c r="A15" s="33" t="s">
        <v>76</v>
      </c>
      <c r="B15" s="33" t="s">
        <v>77</v>
      </c>
      <c r="C15" s="117">
        <v>3.2</v>
      </c>
      <c r="D15" s="117">
        <v>10.1</v>
      </c>
      <c r="E15" s="117">
        <v>24.4</v>
      </c>
      <c r="F15" s="117"/>
      <c r="G15" s="117">
        <v>-22</v>
      </c>
      <c r="H15" s="117">
        <v>-60.543689162392077</v>
      </c>
      <c r="I15" s="117">
        <v>-44.7</v>
      </c>
      <c r="J15" s="117"/>
      <c r="K15" s="117">
        <v>0</v>
      </c>
      <c r="L15" s="150"/>
    </row>
    <row r="16" spans="1:12" ht="15" customHeight="1" x14ac:dyDescent="0.3">
      <c r="A16" s="33" t="s">
        <v>78</v>
      </c>
      <c r="B16" s="33" t="s">
        <v>79</v>
      </c>
      <c r="C16" s="117">
        <v>0</v>
      </c>
      <c r="D16" s="117">
        <v>13.2</v>
      </c>
      <c r="E16" s="117">
        <v>21.3</v>
      </c>
      <c r="F16" s="117"/>
      <c r="G16" s="117">
        <v>-34.6</v>
      </c>
      <c r="H16" s="117">
        <v>-60.41695363535721</v>
      </c>
      <c r="I16" s="117">
        <v>-39</v>
      </c>
      <c r="J16" s="117"/>
      <c r="K16" s="117">
        <v>0</v>
      </c>
      <c r="L16" s="150"/>
    </row>
    <row r="17" spans="1:12" ht="15" customHeight="1" x14ac:dyDescent="0.3">
      <c r="A17" s="33" t="s">
        <v>80</v>
      </c>
      <c r="B17" s="33" t="s">
        <v>81</v>
      </c>
      <c r="C17" s="117">
        <v>-3.1</v>
      </c>
      <c r="D17" s="117">
        <v>13.2</v>
      </c>
      <c r="E17" s="117">
        <v>24.4</v>
      </c>
      <c r="F17" s="117"/>
      <c r="G17" s="117">
        <v>-15.5</v>
      </c>
      <c r="H17" s="117">
        <v>-36.796686321167385</v>
      </c>
      <c r="I17" s="117">
        <v>39.9</v>
      </c>
      <c r="J17" s="117"/>
      <c r="K17" s="117">
        <v>0</v>
      </c>
      <c r="L17" s="150"/>
    </row>
    <row r="18" spans="1:12" ht="15" customHeight="1" x14ac:dyDescent="0.3">
      <c r="A18" s="33" t="s">
        <v>82</v>
      </c>
      <c r="B18" s="33" t="s">
        <v>83</v>
      </c>
      <c r="C18" s="117">
        <v>-4.4000000000000004</v>
      </c>
      <c r="D18" s="117">
        <v>5.5</v>
      </c>
      <c r="E18" s="117">
        <v>20</v>
      </c>
      <c r="F18" s="117"/>
      <c r="G18" s="117">
        <v>-44.4</v>
      </c>
      <c r="H18" s="117">
        <v>-39.299999999999997</v>
      </c>
      <c r="I18" s="117">
        <v>-54.5</v>
      </c>
      <c r="J18" s="117"/>
      <c r="K18" s="117">
        <v>0</v>
      </c>
      <c r="L18" s="150"/>
    </row>
    <row r="19" spans="1:12" ht="15" customHeight="1" x14ac:dyDescent="0.3">
      <c r="A19" s="33" t="s">
        <v>84</v>
      </c>
      <c r="B19" s="33" t="s">
        <v>85</v>
      </c>
      <c r="C19" s="117">
        <v>-13.5</v>
      </c>
      <c r="D19" s="117">
        <v>-16</v>
      </c>
      <c r="E19" s="117">
        <v>-9.8000000000000007</v>
      </c>
      <c r="F19" s="117"/>
      <c r="G19" s="117">
        <v>-47.2</v>
      </c>
      <c r="H19" s="117">
        <v>-55</v>
      </c>
      <c r="I19" s="117">
        <v>-62</v>
      </c>
      <c r="J19" s="117"/>
      <c r="K19" s="117">
        <v>0</v>
      </c>
      <c r="L19" s="150"/>
    </row>
    <row r="20" spans="1:12" ht="15" customHeight="1" x14ac:dyDescent="0.3">
      <c r="A20" s="33" t="s">
        <v>86</v>
      </c>
      <c r="B20" s="33" t="s">
        <v>87</v>
      </c>
      <c r="C20" s="117">
        <v>-15.4</v>
      </c>
      <c r="D20" s="117">
        <v>8.3000000000000007</v>
      </c>
      <c r="E20" s="117">
        <v>9.4</v>
      </c>
      <c r="F20" s="117"/>
      <c r="G20" s="117">
        <v>-30.9</v>
      </c>
      <c r="H20" s="117">
        <v>-58.3</v>
      </c>
      <c r="I20" s="117">
        <v>-41.2</v>
      </c>
      <c r="J20" s="117"/>
      <c r="K20" s="117">
        <v>0</v>
      </c>
      <c r="L20" s="150"/>
    </row>
    <row r="21" spans="1:12" ht="15" customHeight="1" x14ac:dyDescent="0.3">
      <c r="A21" s="33" t="s">
        <v>88</v>
      </c>
      <c r="B21" s="33" t="s">
        <v>89</v>
      </c>
      <c r="C21" s="117">
        <v>-21.6</v>
      </c>
      <c r="D21" s="117">
        <v>1</v>
      </c>
      <c r="E21" s="117">
        <v>4</v>
      </c>
      <c r="F21" s="117"/>
      <c r="G21" s="117">
        <v>-33.1</v>
      </c>
      <c r="H21" s="117">
        <v>-58.3</v>
      </c>
      <c r="I21" s="117">
        <v>-49.6</v>
      </c>
      <c r="J21" s="117"/>
      <c r="K21" s="117">
        <v>0</v>
      </c>
      <c r="L21" s="150"/>
    </row>
    <row r="22" spans="1:12" ht="15" customHeight="1" x14ac:dyDescent="0.3">
      <c r="A22" s="33" t="s">
        <v>90</v>
      </c>
      <c r="B22" s="33" t="s">
        <v>91</v>
      </c>
      <c r="C22" s="117">
        <v>-20.5</v>
      </c>
      <c r="D22" s="117">
        <v>3.6</v>
      </c>
      <c r="E22" s="117">
        <v>6.1</v>
      </c>
      <c r="F22" s="117"/>
      <c r="G22" s="117">
        <v>-28.5</v>
      </c>
      <c r="H22" s="117">
        <v>-58.4</v>
      </c>
      <c r="I22" s="117">
        <v>-36.200000000000003</v>
      </c>
      <c r="J22" s="117"/>
      <c r="K22" s="117">
        <v>0</v>
      </c>
      <c r="L22" s="150"/>
    </row>
    <row r="23" spans="1:12" ht="15" customHeight="1" x14ac:dyDescent="0.3">
      <c r="A23" s="33" t="s">
        <v>92</v>
      </c>
      <c r="B23" s="33" t="s">
        <v>93</v>
      </c>
      <c r="C23" s="117">
        <v>-18.5</v>
      </c>
      <c r="D23" s="117">
        <v>6.6</v>
      </c>
      <c r="E23" s="117">
        <v>0.3</v>
      </c>
      <c r="F23" s="117"/>
      <c r="G23" s="117">
        <v>-40.799999999999997</v>
      </c>
      <c r="H23" s="117">
        <v>-64.8</v>
      </c>
      <c r="I23" s="117">
        <v>-62.8</v>
      </c>
      <c r="J23" s="117"/>
      <c r="K23" s="117">
        <v>0</v>
      </c>
      <c r="L23" s="150"/>
    </row>
    <row r="24" spans="1:12" ht="15" customHeight="1" x14ac:dyDescent="0.3">
      <c r="A24" s="33" t="s">
        <v>94</v>
      </c>
      <c r="B24" s="33" t="s">
        <v>95</v>
      </c>
      <c r="C24" s="117">
        <v>-12.085150409284706</v>
      </c>
      <c r="D24" s="117">
        <v>9.9828802944601787</v>
      </c>
      <c r="E24" s="117">
        <v>0.30210044059230456</v>
      </c>
      <c r="F24" s="117"/>
      <c r="G24" s="117">
        <v>-44.050027352312924</v>
      </c>
      <c r="H24" s="117">
        <v>-67.452795308963658</v>
      </c>
      <c r="I24" s="117">
        <v>-48.710758623629467</v>
      </c>
      <c r="J24" s="117"/>
      <c r="K24" s="117">
        <v>0</v>
      </c>
      <c r="L24" s="150"/>
    </row>
    <row r="25" spans="1:12" ht="15" customHeight="1" x14ac:dyDescent="0.3">
      <c r="A25" s="33" t="s">
        <v>96</v>
      </c>
      <c r="B25" s="33" t="s">
        <v>97</v>
      </c>
      <c r="C25" s="117">
        <v>0</v>
      </c>
      <c r="D25" s="117">
        <v>8.3423965757669727</v>
      </c>
      <c r="E25" s="117">
        <v>0</v>
      </c>
      <c r="F25" s="117"/>
      <c r="G25" s="117">
        <v>-41.709265583645077</v>
      </c>
      <c r="H25" s="117">
        <v>-54.870837858169217</v>
      </c>
      <c r="I25" s="117">
        <v>-52.629947049727164</v>
      </c>
      <c r="J25" s="117"/>
      <c r="K25" s="117">
        <v>0</v>
      </c>
      <c r="L25" s="150"/>
    </row>
    <row r="26" spans="1:12" ht="15" customHeight="1" x14ac:dyDescent="0.3">
      <c r="A26" s="33" t="s">
        <v>98</v>
      </c>
      <c r="B26" s="33" t="s">
        <v>99</v>
      </c>
      <c r="C26" s="117">
        <v>5.6722179511280197</v>
      </c>
      <c r="D26" s="117">
        <v>8.7229708347904769</v>
      </c>
      <c r="E26" s="117">
        <v>7.357123375070068</v>
      </c>
      <c r="F26" s="117"/>
      <c r="G26" s="117">
        <v>-22.916781104191188</v>
      </c>
      <c r="H26" s="117">
        <v>-36.078353378715327</v>
      </c>
      <c r="I26" s="117">
        <v>-32.296324405191193</v>
      </c>
      <c r="J26" s="117"/>
      <c r="K26" s="117">
        <v>0</v>
      </c>
      <c r="L26" s="150"/>
    </row>
    <row r="27" spans="1:12" ht="15" customHeight="1" x14ac:dyDescent="0.3">
      <c r="A27" s="33" t="s">
        <v>100</v>
      </c>
      <c r="B27" s="33" t="s">
        <v>101</v>
      </c>
      <c r="C27" s="117">
        <v>2.0805721491687903</v>
      </c>
      <c r="D27" s="117">
        <v>-5.8556309633662549</v>
      </c>
      <c r="E27" s="117">
        <v>1.768760324064272</v>
      </c>
      <c r="F27" s="117"/>
      <c r="G27" s="117">
        <v>-42.602275514618611</v>
      </c>
      <c r="H27" s="117">
        <v>-57.523283781403457</v>
      </c>
      <c r="I27" s="117">
        <v>-49.293634844666748</v>
      </c>
      <c r="J27" s="117"/>
      <c r="K27" s="117">
        <v>0</v>
      </c>
      <c r="L27" s="150"/>
    </row>
    <row r="28" spans="1:12" ht="15" customHeight="1" x14ac:dyDescent="0.3">
      <c r="A28" s="33" t="s">
        <v>102</v>
      </c>
      <c r="B28" s="33" t="s">
        <v>103</v>
      </c>
      <c r="C28" s="117">
        <v>6.3248185194253503</v>
      </c>
      <c r="D28" s="117">
        <v>11.245563854699355</v>
      </c>
      <c r="E28" s="117">
        <v>-3.3934606566667416</v>
      </c>
      <c r="F28" s="117"/>
      <c r="G28" s="117">
        <v>-37.368804860443234</v>
      </c>
      <c r="H28" s="117">
        <v>-51.787202223358207</v>
      </c>
      <c r="I28" s="117">
        <v>-47.733965393467109</v>
      </c>
      <c r="J28" s="117"/>
      <c r="K28" s="117">
        <v>0</v>
      </c>
      <c r="L28" s="150"/>
    </row>
    <row r="29" spans="1:12" ht="15" customHeight="1" x14ac:dyDescent="0.3">
      <c r="A29" s="33" t="s">
        <v>104</v>
      </c>
      <c r="B29" s="33" t="s">
        <v>105</v>
      </c>
      <c r="C29" s="117">
        <v>-11.385259133252914</v>
      </c>
      <c r="D29" s="117">
        <v>18.491478580404603</v>
      </c>
      <c r="E29" s="117">
        <v>6.5050413074719993</v>
      </c>
      <c r="F29" s="117"/>
      <c r="G29" s="117">
        <v>-22.630967666107431</v>
      </c>
      <c r="H29" s="117">
        <v>-54.408509540894087</v>
      </c>
      <c r="I29" s="117">
        <v>-55.097159707256907</v>
      </c>
      <c r="J29" s="117"/>
      <c r="K29" s="117">
        <v>0</v>
      </c>
      <c r="L29" s="150"/>
    </row>
    <row r="30" spans="1:12" ht="15" customHeight="1" x14ac:dyDescent="0.3">
      <c r="A30" s="33" t="s">
        <v>106</v>
      </c>
      <c r="B30" s="33" t="s">
        <v>107</v>
      </c>
      <c r="C30" s="117">
        <v>2.0805721491687903</v>
      </c>
      <c r="D30" s="117">
        <v>11.172392969887168</v>
      </c>
      <c r="E30" s="117">
        <v>27.078966043460817</v>
      </c>
      <c r="F30" s="117"/>
      <c r="G30" s="117">
        <v>-9.0639139624004343</v>
      </c>
      <c r="H30" s="117">
        <v>-42.587256288340726</v>
      </c>
      <c r="I30" s="117">
        <v>-34.566848329663294</v>
      </c>
      <c r="J30" s="117"/>
      <c r="K30" s="117">
        <v>0</v>
      </c>
      <c r="L30" s="150"/>
    </row>
    <row r="31" spans="1:12" ht="15" customHeight="1" x14ac:dyDescent="0.3">
      <c r="A31" s="33" t="s">
        <v>108</v>
      </c>
      <c r="B31" s="33" t="s">
        <v>109</v>
      </c>
      <c r="C31" s="117">
        <v>2.0805721491687903</v>
      </c>
      <c r="D31" s="117">
        <v>8.0204079586774331</v>
      </c>
      <c r="E31" s="117">
        <v>8.6817937355150541</v>
      </c>
      <c r="F31" s="117"/>
      <c r="G31" s="117">
        <v>-6.0130066943208309</v>
      </c>
      <c r="H31" s="117">
        <v>-47.231076487339159</v>
      </c>
      <c r="I31" s="117">
        <v>-47.6313270057639</v>
      </c>
      <c r="J31" s="117"/>
      <c r="K31" s="117">
        <v>0</v>
      </c>
      <c r="L31" s="150"/>
    </row>
    <row r="32" spans="1:12" ht="15" customHeight="1" x14ac:dyDescent="0.3">
      <c r="A32" s="33" t="s">
        <v>110</v>
      </c>
      <c r="B32" s="33" t="s">
        <v>111</v>
      </c>
      <c r="C32" s="117">
        <v>-1.9696326865106968</v>
      </c>
      <c r="D32" s="117">
        <v>3.1997987732453095</v>
      </c>
      <c r="E32" s="117">
        <v>27.773128281450727</v>
      </c>
      <c r="F32" s="117"/>
      <c r="G32" s="117">
        <v>17.29960630275901</v>
      </c>
      <c r="H32" s="117">
        <v>-37.900189204957279</v>
      </c>
      <c r="I32" s="117">
        <v>-48.928291398722607</v>
      </c>
      <c r="J32" s="117"/>
      <c r="K32" s="117">
        <v>0</v>
      </c>
      <c r="L32" s="150"/>
    </row>
    <row r="33" spans="1:15" ht="15" customHeight="1" x14ac:dyDescent="0.3">
      <c r="A33" s="33" t="s">
        <v>112</v>
      </c>
      <c r="B33" s="33" t="s">
        <v>113</v>
      </c>
      <c r="C33" s="117">
        <v>9.4329749088530708</v>
      </c>
      <c r="D33" s="117">
        <v>11.868242475065143</v>
      </c>
      <c r="E33" s="117">
        <v>22.896344668830466</v>
      </c>
      <c r="F33" s="117"/>
      <c r="G33" s="117">
        <v>-29.003083173568168</v>
      </c>
      <c r="H33" s="117">
        <v>-30.227716119394053</v>
      </c>
      <c r="I33" s="117">
        <v>-25.27647857819413</v>
      </c>
      <c r="J33" s="117"/>
      <c r="K33" s="117">
        <v>0</v>
      </c>
      <c r="L33" s="150"/>
    </row>
    <row r="34" spans="1:15" ht="15" customHeight="1" x14ac:dyDescent="0.3">
      <c r="A34" s="33" t="s">
        <v>114</v>
      </c>
      <c r="B34" s="33" t="s">
        <v>115</v>
      </c>
      <c r="C34" s="117">
        <v>8.6684437018198341</v>
      </c>
      <c r="D34" s="117">
        <v>12.036835877681524</v>
      </c>
      <c r="E34" s="117">
        <v>26.732581211612079</v>
      </c>
      <c r="F34" s="117"/>
      <c r="G34" s="117">
        <v>-36.342197252259027</v>
      </c>
      <c r="H34" s="117">
        <v>-19.338668855491719</v>
      </c>
      <c r="I34" s="117">
        <v>-47.798716709648758</v>
      </c>
      <c r="J34" s="117"/>
      <c r="K34" s="117">
        <v>0</v>
      </c>
      <c r="L34" s="150"/>
    </row>
    <row r="35" spans="1:15" ht="15" customHeight="1" x14ac:dyDescent="0.3">
      <c r="A35" s="33" t="s">
        <v>116</v>
      </c>
      <c r="B35" s="33" t="s">
        <v>117</v>
      </c>
      <c r="C35" s="117">
        <v>1.1000000000000001</v>
      </c>
      <c r="D35" s="117">
        <v>-2.9</v>
      </c>
      <c r="E35" s="117">
        <v>29.2</v>
      </c>
      <c r="F35" s="117"/>
      <c r="G35" s="117">
        <v>-15.1</v>
      </c>
      <c r="H35" s="117">
        <v>-37.1</v>
      </c>
      <c r="I35" s="117">
        <v>-40</v>
      </c>
      <c r="J35" s="117"/>
      <c r="K35" s="117">
        <v>0</v>
      </c>
      <c r="L35" s="150"/>
    </row>
    <row r="36" spans="1:15" ht="15" customHeight="1" x14ac:dyDescent="0.3">
      <c r="A36" s="33" t="s">
        <v>170</v>
      </c>
      <c r="B36" s="33" t="s">
        <v>119</v>
      </c>
      <c r="C36" s="117">
        <v>16.578642172287569</v>
      </c>
      <c r="D36" s="117">
        <v>7.0360353160269229</v>
      </c>
      <c r="E36" s="117">
        <v>33.529099110869453</v>
      </c>
      <c r="F36" s="117"/>
      <c r="G36" s="117">
        <v>-15.096113525189219</v>
      </c>
      <c r="H36" s="117">
        <v>-41.914082205690498</v>
      </c>
      <c r="I36" s="117">
        <v>-33.611563273141584</v>
      </c>
      <c r="J36" s="117"/>
      <c r="K36" s="117">
        <v>0</v>
      </c>
      <c r="L36" s="150"/>
    </row>
    <row r="37" spans="1:15" ht="15" customHeight="1" x14ac:dyDescent="0.3">
      <c r="A37" s="33" t="s">
        <v>331</v>
      </c>
      <c r="B37" s="33" t="s">
        <v>121</v>
      </c>
      <c r="C37" s="117">
        <v>12.548541890832574</v>
      </c>
      <c r="D37" s="117">
        <v>6.3746827389296463</v>
      </c>
      <c r="E37" s="117">
        <v>22.237843038352608</v>
      </c>
      <c r="F37" s="117"/>
      <c r="G37" s="117">
        <v>-28.272005718856381</v>
      </c>
      <c r="H37" s="117">
        <v>-31.331084387064024</v>
      </c>
      <c r="I37" s="117">
        <v>-25.457685617528835</v>
      </c>
      <c r="J37" s="117"/>
      <c r="K37" s="117">
        <v>0</v>
      </c>
      <c r="L37" s="150"/>
    </row>
    <row r="38" spans="1:15" ht="15" customHeight="1" x14ac:dyDescent="0.3">
      <c r="A38" s="33" t="s">
        <v>332</v>
      </c>
      <c r="B38" s="33" t="s">
        <v>123</v>
      </c>
      <c r="C38" s="117">
        <v>-7.1133355153889495</v>
      </c>
      <c r="D38" s="117">
        <v>4.3384626187398831</v>
      </c>
      <c r="E38" s="117">
        <v>16.867656849506961</v>
      </c>
      <c r="F38" s="117"/>
      <c r="G38" s="117">
        <v>-20.625243548876448</v>
      </c>
      <c r="H38" s="117">
        <v>-34.748095838704216</v>
      </c>
      <c r="I38" s="117">
        <v>-26.319333212766232</v>
      </c>
      <c r="J38" s="117"/>
      <c r="K38" s="117">
        <v>0</v>
      </c>
      <c r="L38" s="150"/>
    </row>
    <row r="39" spans="1:15" ht="15" customHeight="1" x14ac:dyDescent="0.3">
      <c r="A39" s="33" t="s">
        <v>333</v>
      </c>
      <c r="B39" s="33" t="s">
        <v>125</v>
      </c>
      <c r="C39" s="117">
        <v>-14.718477506704813</v>
      </c>
      <c r="D39" s="117">
        <v>6.9614429337188071</v>
      </c>
      <c r="E39" s="117">
        <v>16.867656849506961</v>
      </c>
      <c r="F39" s="117"/>
      <c r="G39" s="117">
        <v>-20.625243548876448</v>
      </c>
      <c r="H39" s="117">
        <v>-36.111027403336074</v>
      </c>
      <c r="I39" s="117">
        <v>-26.319333212766232</v>
      </c>
      <c r="J39" s="117"/>
      <c r="K39" s="117">
        <v>0</v>
      </c>
      <c r="L39" s="150"/>
    </row>
    <row r="40" spans="1:15" ht="15" customHeight="1" x14ac:dyDescent="0.3">
      <c r="A40" s="33" t="s">
        <v>334</v>
      </c>
      <c r="B40" s="33" t="s">
        <v>127</v>
      </c>
      <c r="C40" s="117">
        <v>-15.015226961167963</v>
      </c>
      <c r="D40" s="117">
        <v>2.2159549688049105</v>
      </c>
      <c r="E40" s="117">
        <v>21.741351331874171</v>
      </c>
      <c r="F40" s="117"/>
      <c r="G40" s="117">
        <v>-19.209494941148659</v>
      </c>
      <c r="H40" s="117">
        <v>-36.18378620241149</v>
      </c>
      <c r="I40" s="117">
        <v>-24.761200826270063</v>
      </c>
      <c r="J40" s="117"/>
      <c r="K40" s="117">
        <v>0</v>
      </c>
      <c r="L40" s="150"/>
    </row>
    <row r="41" spans="1:15" ht="15" customHeight="1" x14ac:dyDescent="0.3">
      <c r="A41" s="33" t="s">
        <v>335</v>
      </c>
      <c r="B41" s="33" t="s">
        <v>129</v>
      </c>
      <c r="C41" s="117">
        <v>-15.015226961167963</v>
      </c>
      <c r="D41" s="117">
        <v>2.2159549688049105</v>
      </c>
      <c r="E41" s="117">
        <v>21.741351331874171</v>
      </c>
      <c r="F41" s="117"/>
      <c r="G41" s="117">
        <v>-13.424649985333318</v>
      </c>
      <c r="H41" s="117">
        <v>-24.614096290780807</v>
      </c>
      <c r="I41" s="117">
        <v>-18.976355870454721</v>
      </c>
      <c r="J41" s="117"/>
      <c r="K41" s="117">
        <v>0</v>
      </c>
      <c r="L41" s="150"/>
    </row>
    <row r="42" spans="1:15" ht="15" customHeight="1" x14ac:dyDescent="0.3">
      <c r="A42" s="33" t="s">
        <v>336</v>
      </c>
      <c r="B42" s="33" t="s">
        <v>131</v>
      </c>
      <c r="C42" s="117">
        <v>-15.015226961167963</v>
      </c>
      <c r="D42" s="117">
        <v>-0.4907872193080689</v>
      </c>
      <c r="E42" s="117">
        <v>13.335357802012327</v>
      </c>
      <c r="F42" s="117"/>
      <c r="G42" s="117">
        <v>-13.424649985333318</v>
      </c>
      <c r="H42" s="117">
        <v>-20.865157045288289</v>
      </c>
      <c r="I42" s="117">
        <v>-24.628136318086259</v>
      </c>
      <c r="J42" s="117"/>
      <c r="K42" s="117">
        <v>0</v>
      </c>
      <c r="L42" s="150"/>
    </row>
    <row r="43" spans="1:15" ht="15" customHeight="1" x14ac:dyDescent="0.3">
      <c r="A43" s="33" t="s">
        <v>337</v>
      </c>
      <c r="B43" s="33" t="s">
        <v>133</v>
      </c>
      <c r="C43" s="117">
        <v>-15.015226961167963</v>
      </c>
      <c r="D43" s="117">
        <v>-0.4907872193080689</v>
      </c>
      <c r="E43" s="117">
        <v>13.335357802012327</v>
      </c>
      <c r="F43" s="117"/>
      <c r="G43" s="117">
        <v>-13.424649985333318</v>
      </c>
      <c r="H43" s="117">
        <v>-18.581243692849235</v>
      </c>
      <c r="I43" s="117">
        <v>-24.628136318086259</v>
      </c>
      <c r="J43" s="117"/>
      <c r="K43" s="117">
        <v>0</v>
      </c>
      <c r="L43" s="150"/>
    </row>
    <row r="44" spans="1:15" ht="15" customHeight="1" x14ac:dyDescent="0.3">
      <c r="A44" s="33" t="s">
        <v>338</v>
      </c>
      <c r="B44" s="33" t="s">
        <v>135</v>
      </c>
      <c r="C44" s="117">
        <v>-15.545593325369994</v>
      </c>
      <c r="D44" s="117">
        <v>1.8856281684140108</v>
      </c>
      <c r="E44" s="117">
        <v>5.0947078526937402</v>
      </c>
      <c r="F44" s="117"/>
      <c r="G44" s="117">
        <v>-17.598455566433259</v>
      </c>
      <c r="H44" s="117">
        <v>-33.473930965268039</v>
      </c>
      <c r="I44" s="117">
        <v>-14.929185434622793</v>
      </c>
      <c r="J44" s="117"/>
      <c r="K44" s="117">
        <v>-8.5588279874658024</v>
      </c>
      <c r="L44" s="150"/>
    </row>
    <row r="45" spans="1:15" s="36" customFormat="1" ht="15" customHeight="1" x14ac:dyDescent="0.3">
      <c r="A45" s="33" t="s">
        <v>339</v>
      </c>
      <c r="B45" s="33" t="s">
        <v>141</v>
      </c>
      <c r="C45" s="117">
        <v>-14.051826791511157</v>
      </c>
      <c r="D45" s="117">
        <v>-15.317033412558168</v>
      </c>
      <c r="E45" s="117">
        <v>7.5426525038194425</v>
      </c>
      <c r="F45" s="117">
        <v>0</v>
      </c>
      <c r="G45" s="117">
        <v>4.6065222477311369</v>
      </c>
      <c r="H45" s="117">
        <v>-6.0012687669704308</v>
      </c>
      <c r="I45" s="117">
        <v>-28.325697771161472</v>
      </c>
      <c r="J45" s="117">
        <v>-28.325697771161472</v>
      </c>
      <c r="K45" s="117">
        <v>0</v>
      </c>
      <c r="L45" s="150"/>
      <c r="M45" s="35"/>
      <c r="N45" s="35"/>
      <c r="O45" s="35"/>
    </row>
    <row r="46" spans="1:15" s="36" customFormat="1" ht="15" customHeight="1" x14ac:dyDescent="0.3">
      <c r="A46" s="33" t="s">
        <v>270</v>
      </c>
      <c r="B46" s="33" t="s">
        <v>269</v>
      </c>
      <c r="C46" s="117">
        <v>-13.78394120759209</v>
      </c>
      <c r="D46" s="117">
        <v>-1.2684114807221745</v>
      </c>
      <c r="E46" s="117">
        <v>12.451944315852124</v>
      </c>
      <c r="F46" s="117">
        <v>0</v>
      </c>
      <c r="G46" s="117">
        <v>-7.4911579921962836</v>
      </c>
      <c r="H46" s="117">
        <v>-10.03443224654454</v>
      </c>
      <c r="I46" s="117">
        <v>-2.5368229614443489</v>
      </c>
      <c r="J46" s="117">
        <v>-2.5368229614443489</v>
      </c>
      <c r="K46" s="117">
        <v>0</v>
      </c>
      <c r="L46" s="150"/>
      <c r="M46" s="35"/>
      <c r="N46" s="35"/>
      <c r="O46" s="35"/>
    </row>
    <row r="47" spans="1:15" s="36" customFormat="1" ht="15" customHeight="1" x14ac:dyDescent="0.3">
      <c r="A47" s="33" t="s">
        <v>281</v>
      </c>
      <c r="B47" s="33" t="s">
        <v>276</v>
      </c>
      <c r="C47" s="117">
        <v>1.9415370554545852</v>
      </c>
      <c r="D47" s="117">
        <v>1.9415370554545852</v>
      </c>
      <c r="E47" s="117">
        <v>7.5195138967742752</v>
      </c>
      <c r="F47" s="117">
        <v>0</v>
      </c>
      <c r="G47" s="117">
        <v>0</v>
      </c>
      <c r="H47" s="117">
        <v>-9.4610509522288595</v>
      </c>
      <c r="I47" s="117">
        <v>-1.9415370554545852</v>
      </c>
      <c r="J47" s="117">
        <v>-1.9415370554545852</v>
      </c>
      <c r="K47" s="117">
        <v>0</v>
      </c>
      <c r="L47" s="150"/>
      <c r="M47" s="35"/>
      <c r="N47" s="35"/>
      <c r="O47" s="35"/>
    </row>
    <row r="48" spans="1:15" s="36" customFormat="1" x14ac:dyDescent="0.3">
      <c r="A48" s="33" t="s">
        <v>326</v>
      </c>
      <c r="B48" s="33" t="s">
        <v>325</v>
      </c>
      <c r="C48" s="117">
        <v>1.8727602032889681</v>
      </c>
      <c r="D48" s="117">
        <v>1.8727602032889681</v>
      </c>
      <c r="E48" s="117">
        <v>7.4539229006870489</v>
      </c>
      <c r="F48" s="117">
        <v>0</v>
      </c>
      <c r="G48" s="117">
        <v>-5.2723854269474586</v>
      </c>
      <c r="H48" s="117">
        <v>-12.407909390988605</v>
      </c>
      <c r="I48" s="117">
        <v>-4.953986490301558</v>
      </c>
      <c r="J48" s="117">
        <v>-1.8727602032889681</v>
      </c>
      <c r="K48" s="117">
        <v>0</v>
      </c>
      <c r="L48" s="35"/>
      <c r="M48" s="35"/>
      <c r="N48" s="35"/>
      <c r="O48" s="35"/>
    </row>
    <row r="49" spans="1:15" s="36" customFormat="1" x14ac:dyDescent="0.3">
      <c r="A49" s="33" t="s">
        <v>327</v>
      </c>
      <c r="B49" s="33" t="s">
        <v>328</v>
      </c>
      <c r="C49" s="117">
        <v>1.8794286521001382</v>
      </c>
      <c r="D49" s="117">
        <v>1.8794286521001382</v>
      </c>
      <c r="E49" s="117">
        <v>7.4064024975037945</v>
      </c>
      <c r="F49" s="117">
        <v>0</v>
      </c>
      <c r="G49" s="117">
        <v>-5.3160106024048508</v>
      </c>
      <c r="H49" s="117">
        <v>-9.2858311496039327</v>
      </c>
      <c r="I49" s="117">
        <v>-1.8794286521001382</v>
      </c>
      <c r="J49" s="117">
        <v>-1.8794286521001382</v>
      </c>
      <c r="K49" s="117">
        <v>0</v>
      </c>
      <c r="L49" s="35"/>
      <c r="M49" s="35"/>
      <c r="N49" s="35"/>
      <c r="O49" s="35"/>
    </row>
    <row r="50" spans="1:15" s="36" customFormat="1" x14ac:dyDescent="0.3">
      <c r="A50" s="33" t="s">
        <v>329</v>
      </c>
      <c r="B50" s="33" t="s">
        <v>330</v>
      </c>
      <c r="C50" s="117">
        <v>1.9268417447344093</v>
      </c>
      <c r="D50" s="117">
        <v>1.9268417447344093</v>
      </c>
      <c r="E50" s="117">
        <v>20.44069226717081</v>
      </c>
      <c r="F50" s="117">
        <v>0</v>
      </c>
      <c r="G50" s="117">
        <v>-2.2318141969584189</v>
      </c>
      <c r="H50" s="117">
        <v>-9.1018142349148938</v>
      </c>
      <c r="I50" s="117">
        <v>11.338878032255915</v>
      </c>
      <c r="J50" s="117">
        <v>-1.9268417447344093</v>
      </c>
      <c r="K50" s="117">
        <v>0</v>
      </c>
      <c r="L50" s="35"/>
      <c r="M50" s="35"/>
      <c r="N50" s="35"/>
      <c r="O50" s="35"/>
    </row>
    <row r="51" spans="1:15" s="36" customFormat="1" x14ac:dyDescent="0.3">
      <c r="A51" s="33" t="s">
        <v>340</v>
      </c>
      <c r="B51" s="33" t="s">
        <v>282</v>
      </c>
      <c r="C51" s="117">
        <v>1.9812450136477107</v>
      </c>
      <c r="D51" s="117">
        <v>1.9812450136477107</v>
      </c>
      <c r="E51" s="117">
        <v>6.861687546082476</v>
      </c>
      <c r="F51" s="117">
        <v>0</v>
      </c>
      <c r="G51" s="117">
        <v>-2.2143270790675325</v>
      </c>
      <c r="H51" s="117">
        <v>-11.057259638797719</v>
      </c>
      <c r="I51" s="117">
        <v>-2.219083728893553</v>
      </c>
      <c r="J51" s="117">
        <v>-1.9812450136477107</v>
      </c>
      <c r="K51" s="117">
        <v>0</v>
      </c>
      <c r="L51" s="35"/>
      <c r="M51" s="35"/>
      <c r="N51" s="35"/>
      <c r="O51" s="35"/>
    </row>
    <row r="52" spans="1:15" s="36" customFormat="1" x14ac:dyDescent="0.3">
      <c r="A52" s="33" t="s">
        <v>341</v>
      </c>
      <c r="B52" s="33" t="s">
        <v>342</v>
      </c>
      <c r="C52" s="117">
        <v>1.9458964401492258</v>
      </c>
      <c r="D52" s="117">
        <v>6.9897582870185069</v>
      </c>
      <c r="E52" s="117">
        <v>12.259295301705832</v>
      </c>
      <c r="F52" s="117">
        <v>0</v>
      </c>
      <c r="G52" s="117">
        <v>-30.681535279218057</v>
      </c>
      <c r="H52" s="117">
        <v>-39.84286517420383</v>
      </c>
      <c r="I52" s="117">
        <v>-7.8372142051825753</v>
      </c>
      <c r="J52" s="117">
        <v>-21.237832618878116</v>
      </c>
      <c r="K52" s="117">
        <v>0</v>
      </c>
      <c r="L52" s="35"/>
      <c r="M52" s="35"/>
      <c r="N52" s="35"/>
      <c r="O52" s="35"/>
    </row>
    <row r="53" spans="1:15" s="36" customFormat="1" x14ac:dyDescent="0.3">
      <c r="A53" s="33" t="s">
        <v>344</v>
      </c>
      <c r="B53" s="33" t="s">
        <v>345</v>
      </c>
      <c r="C53" s="117">
        <v>-4.025610684429811</v>
      </c>
      <c r="D53" s="117">
        <v>-4.025610684429811</v>
      </c>
      <c r="E53" s="117">
        <v>-4.144380012678953</v>
      </c>
      <c r="F53" s="117">
        <v>-6.1485564824299956</v>
      </c>
      <c r="G53" s="117">
        <v>-59.259593213111337</v>
      </c>
      <c r="H53" s="117">
        <v>-48.088855426315078</v>
      </c>
      <c r="I53" s="117">
        <v>-20.420839836938182</v>
      </c>
      <c r="J53" s="117">
        <v>-32.518695069819721</v>
      </c>
      <c r="K53" s="117">
        <v>-38.588929317748892</v>
      </c>
      <c r="L53" s="35"/>
      <c r="M53" s="35"/>
      <c r="N53" s="35"/>
      <c r="O53" s="35"/>
    </row>
    <row r="54" spans="1:15" s="36" customFormat="1" x14ac:dyDescent="0.3">
      <c r="A54" s="33" t="s">
        <v>358</v>
      </c>
      <c r="B54" s="33" t="s">
        <v>359</v>
      </c>
      <c r="C54" s="117">
        <v>2.3405187012935706</v>
      </c>
      <c r="D54" s="117">
        <v>2.3405187012935706</v>
      </c>
      <c r="E54" s="117">
        <v>0</v>
      </c>
      <c r="F54" s="117">
        <v>0</v>
      </c>
      <c r="G54" s="117">
        <v>-48.370599367515943</v>
      </c>
      <c r="H54" s="117">
        <v>-50.711118068809512</v>
      </c>
      <c r="I54" s="117">
        <v>-2.3405187012935706</v>
      </c>
      <c r="J54" s="117">
        <v>-17.154850324544928</v>
      </c>
      <c r="K54" s="117">
        <v>-5.9190309226615234</v>
      </c>
      <c r="L54" s="35"/>
      <c r="M54" s="35"/>
      <c r="N54" s="35"/>
      <c r="O54" s="35"/>
    </row>
    <row r="55" spans="1:15" s="36" customFormat="1" x14ac:dyDescent="0.3">
      <c r="A55" s="33" t="s">
        <v>360</v>
      </c>
      <c r="B55" s="33" t="s">
        <v>361</v>
      </c>
      <c r="C55" s="117">
        <v>2.4347599711054091</v>
      </c>
      <c r="D55" s="117">
        <v>2.4347599711054091</v>
      </c>
      <c r="E55" s="117">
        <v>0</v>
      </c>
      <c r="F55" s="117">
        <v>0</v>
      </c>
      <c r="G55" s="117">
        <v>-44.529771068099365</v>
      </c>
      <c r="H55" s="117">
        <v>-42.131865139341357</v>
      </c>
      <c r="I55" s="117">
        <v>-2.4347599711054091</v>
      </c>
      <c r="J55" s="117">
        <v>-28.494521222973695</v>
      </c>
      <c r="K55" s="117">
        <v>-5.7658870543333434</v>
      </c>
      <c r="L55" s="35"/>
      <c r="M55" s="35"/>
      <c r="N55" s="35"/>
      <c r="O55" s="35"/>
    </row>
    <row r="56" spans="1:15" s="36" customFormat="1" x14ac:dyDescent="0.3">
      <c r="A56" s="33" t="s">
        <v>364</v>
      </c>
      <c r="B56" s="33" t="s">
        <v>365</v>
      </c>
      <c r="C56" s="117">
        <v>2.5842782518275995</v>
      </c>
      <c r="D56" s="117">
        <v>2.5842782518275995</v>
      </c>
      <c r="E56" s="117">
        <v>0</v>
      </c>
      <c r="F56" s="117">
        <v>0</v>
      </c>
      <c r="G56" s="117">
        <v>-26.354724006983698</v>
      </c>
      <c r="H56" s="117">
        <v>-28.939002258811296</v>
      </c>
      <c r="I56" s="117">
        <v>-0.76085898061918811</v>
      </c>
      <c r="J56" s="117">
        <v>-8.88317624700084</v>
      </c>
      <c r="K56" s="117">
        <v>-6.29889799517324</v>
      </c>
      <c r="L56" s="35"/>
      <c r="M56" s="35"/>
      <c r="N56" s="35"/>
      <c r="O56" s="35"/>
    </row>
    <row r="57" spans="1:15" s="36" customFormat="1" x14ac:dyDescent="0.3">
      <c r="A57" s="33" t="s">
        <v>367</v>
      </c>
      <c r="B57" s="33" t="s">
        <v>368</v>
      </c>
      <c r="C57" s="117">
        <v>2.9072460927045509</v>
      </c>
      <c r="D57" s="117">
        <v>2.9072460927045509</v>
      </c>
      <c r="E57" s="117">
        <v>0</v>
      </c>
      <c r="F57" s="117">
        <v>0</v>
      </c>
      <c r="G57" s="117">
        <v>-2.0071281248110044</v>
      </c>
      <c r="H57" s="117">
        <v>-4.9143742175155554</v>
      </c>
      <c r="I57" s="117">
        <v>-2.9072460927045509</v>
      </c>
      <c r="J57" s="117">
        <v>3.7512038355901569</v>
      </c>
      <c r="K57" s="117">
        <v>0</v>
      </c>
      <c r="L57" s="35"/>
      <c r="M57" s="35"/>
      <c r="N57" s="35"/>
      <c r="O57" s="35"/>
    </row>
    <row r="58" spans="1:15" s="36" customFormat="1" x14ac:dyDescent="0.3">
      <c r="A58" s="33" t="s">
        <v>380</v>
      </c>
      <c r="B58" s="33" t="s">
        <v>381</v>
      </c>
      <c r="C58" s="117">
        <v>3.0151879024635888</v>
      </c>
      <c r="D58" s="117">
        <v>3.0151879024635888</v>
      </c>
      <c r="E58" s="117">
        <v>0</v>
      </c>
      <c r="F58" s="117">
        <v>0</v>
      </c>
      <c r="G58" s="117">
        <v>4.4912087797649578</v>
      </c>
      <c r="H58" s="117">
        <v>1.476020877301369</v>
      </c>
      <c r="I58" s="117">
        <v>-3.0151879024635888</v>
      </c>
      <c r="J58" s="117">
        <v>-3.0151879024635888</v>
      </c>
      <c r="K58" s="117">
        <v>6.6763224262946199</v>
      </c>
      <c r="L58" s="35"/>
      <c r="M58" s="35"/>
      <c r="N58" s="35"/>
      <c r="O58" s="35"/>
    </row>
    <row r="59" spans="1:15" s="36" customFormat="1" x14ac:dyDescent="0.3">
      <c r="A59" s="33" t="s">
        <v>450</v>
      </c>
      <c r="B59" s="33" t="s">
        <v>451</v>
      </c>
      <c r="C59" s="117">
        <v>3.2273017352432305</v>
      </c>
      <c r="D59" s="117">
        <v>3.2273017352432305</v>
      </c>
      <c r="E59" s="117">
        <v>0</v>
      </c>
      <c r="F59" s="117">
        <v>0</v>
      </c>
      <c r="G59" s="117">
        <v>4.1753636051913929</v>
      </c>
      <c r="H59" s="117">
        <v>4.1682491865149318</v>
      </c>
      <c r="I59" s="117">
        <v>-3.2273017352432305</v>
      </c>
      <c r="J59" s="117">
        <v>-3.2273017352432305</v>
      </c>
      <c r="K59" s="117">
        <v>0</v>
      </c>
      <c r="L59" s="35"/>
      <c r="M59" s="35"/>
      <c r="N59" s="35"/>
      <c r="O59" s="35"/>
    </row>
    <row r="60" spans="1:15" s="36" customFormat="1" x14ac:dyDescent="0.3">
      <c r="A60" s="33" t="s">
        <v>452</v>
      </c>
      <c r="B60" s="33" t="s">
        <v>453</v>
      </c>
      <c r="C60" s="117">
        <v>3.2420643635353743</v>
      </c>
      <c r="D60" s="117">
        <v>1.2640322605553931</v>
      </c>
      <c r="E60" s="117">
        <v>0</v>
      </c>
      <c r="F60" s="117">
        <v>0</v>
      </c>
      <c r="G60" s="117">
        <v>-13.314884097002587</v>
      </c>
      <c r="H60" s="117">
        <v>-11.863969230390694</v>
      </c>
      <c r="I60" s="117">
        <v>-3.2420643635353743</v>
      </c>
      <c r="J60" s="117">
        <v>-9.7788552120161452</v>
      </c>
      <c r="K60" s="117">
        <v>0</v>
      </c>
      <c r="L60" s="35"/>
      <c r="M60" s="35"/>
      <c r="N60" s="35"/>
      <c r="O60" s="35"/>
    </row>
    <row r="61" spans="1:15" s="36" customFormat="1" x14ac:dyDescent="0.3">
      <c r="A61" s="33" t="s">
        <v>455</v>
      </c>
      <c r="B61" s="33" t="s">
        <v>456</v>
      </c>
      <c r="C61" s="117">
        <v>1.2492831374930331</v>
      </c>
      <c r="D61" s="117">
        <v>1.2492831374930331</v>
      </c>
      <c r="E61" s="117">
        <v>2.0366224674898037</v>
      </c>
      <c r="F61" s="117">
        <v>2.0366224674898037</v>
      </c>
      <c r="G61" s="117">
        <v>-10.613667307797641</v>
      </c>
      <c r="H61" s="117">
        <v>-13.899572912780478</v>
      </c>
      <c r="I61" s="117">
        <v>-5.3225280724726405</v>
      </c>
      <c r="J61" s="117">
        <v>-5.3225280724726405</v>
      </c>
      <c r="K61" s="117">
        <v>0</v>
      </c>
      <c r="L61" s="35"/>
      <c r="M61" s="35"/>
      <c r="N61" s="35"/>
      <c r="O61" s="35"/>
    </row>
    <row r="62" spans="1:15" s="36" customFormat="1" x14ac:dyDescent="0.3">
      <c r="A62" s="33" t="s">
        <v>457</v>
      </c>
      <c r="B62" s="33" t="s">
        <v>458</v>
      </c>
      <c r="C62" s="117">
        <v>3.625474246522669</v>
      </c>
      <c r="D62" s="117">
        <v>3.625474246522669</v>
      </c>
      <c r="E62" s="117">
        <v>4.816684524117564</v>
      </c>
      <c r="F62" s="117">
        <v>0</v>
      </c>
      <c r="G62" s="117">
        <v>-21.980855655668112</v>
      </c>
      <c r="H62" s="117">
        <v>-25.60632990219078</v>
      </c>
      <c r="I62" s="117">
        <v>-5.5387986149101289</v>
      </c>
      <c r="J62" s="117">
        <v>-5.5387986149101289</v>
      </c>
      <c r="K62" s="117">
        <v>0</v>
      </c>
      <c r="L62" s="35"/>
      <c r="M62" s="35"/>
      <c r="N62" s="35"/>
      <c r="O62" s="35"/>
    </row>
    <row r="63" spans="1:15" s="36" customFormat="1" x14ac:dyDescent="0.3">
      <c r="A63" s="33" t="s">
        <v>470</v>
      </c>
      <c r="B63" s="33" t="s">
        <v>471</v>
      </c>
      <c r="C63" s="117">
        <v>12.140155771852999</v>
      </c>
      <c r="D63" s="117">
        <v>3.8013911380423635</v>
      </c>
      <c r="E63" s="117">
        <v>0</v>
      </c>
      <c r="F63" s="117">
        <v>0</v>
      </c>
      <c r="G63" s="117">
        <v>-14.727965151726881</v>
      </c>
      <c r="H63" s="117">
        <v>-18.529356289769243</v>
      </c>
      <c r="I63" s="117">
        <v>-8.2706079320661949</v>
      </c>
      <c r="J63" s="117">
        <v>-14.060139495745414</v>
      </c>
      <c r="K63" s="117">
        <v>0</v>
      </c>
      <c r="L63" s="35"/>
      <c r="M63" s="35"/>
      <c r="N63" s="35"/>
      <c r="O63" s="35"/>
    </row>
    <row r="64" spans="1:15" s="36" customFormat="1" x14ac:dyDescent="0.3">
      <c r="A64" s="33" t="s">
        <v>472</v>
      </c>
      <c r="B64" s="33" t="s">
        <v>473</v>
      </c>
      <c r="C64" s="117">
        <v>3.8332869389606636</v>
      </c>
      <c r="D64" s="117">
        <v>3.8332869389606636</v>
      </c>
      <c r="E64" s="117">
        <v>-1.7753162497210861</v>
      </c>
      <c r="F64" s="117">
        <v>-1.7753162497210861</v>
      </c>
      <c r="G64" s="117">
        <v>-11.776898418915609</v>
      </c>
      <c r="H64" s="117">
        <v>-15.610185357876272</v>
      </c>
      <c r="I64" s="117">
        <v>-3.8332869389606636</v>
      </c>
      <c r="J64" s="117">
        <v>-11.807887438128949</v>
      </c>
      <c r="K64" s="117">
        <v>0</v>
      </c>
      <c r="L64" s="35"/>
      <c r="M64" s="35"/>
      <c r="N64" s="35"/>
      <c r="O64" s="35"/>
    </row>
    <row r="65" spans="1:15" s="36" customFormat="1" x14ac:dyDescent="0.3">
      <c r="A65" s="33" t="s">
        <v>476</v>
      </c>
      <c r="B65" s="33" t="s">
        <v>477</v>
      </c>
      <c r="C65" s="117">
        <v>11.845010245159557</v>
      </c>
      <c r="D65" s="117">
        <v>4.0072125503285854</v>
      </c>
      <c r="E65" s="117">
        <v>-1.8370572742657922</v>
      </c>
      <c r="F65" s="117">
        <v>-1.8370572742657922</v>
      </c>
      <c r="G65" s="117">
        <v>-9.6748549690967653</v>
      </c>
      <c r="H65" s="117">
        <v>-13.682067519425349</v>
      </c>
      <c r="I65" s="117">
        <v>-4.0072125503285854</v>
      </c>
      <c r="J65" s="117">
        <v>-11.845010245159557</v>
      </c>
      <c r="K65" s="117">
        <v>0</v>
      </c>
      <c r="L65" s="35"/>
      <c r="M65" s="35"/>
      <c r="N65" s="35"/>
      <c r="O65" s="35"/>
    </row>
    <row r="66" spans="1:15" s="36" customFormat="1" x14ac:dyDescent="0.3">
      <c r="A66" s="33" t="s">
        <v>478</v>
      </c>
      <c r="B66" s="33" t="s">
        <v>479</v>
      </c>
      <c r="C66" s="117">
        <v>4.001189455290036</v>
      </c>
      <c r="D66" s="117">
        <v>4.001189455290036</v>
      </c>
      <c r="E66" s="117">
        <v>5.831839462082101</v>
      </c>
      <c r="F66" s="117">
        <v>-1.7019456222874842</v>
      </c>
      <c r="G66" s="117">
        <v>5.831839462082101</v>
      </c>
      <c r="H66" s="117">
        <v>-5.70313507757752</v>
      </c>
      <c r="I66" s="117">
        <v>-4.001189455290036</v>
      </c>
      <c r="J66" s="117">
        <v>-4.001189455290036</v>
      </c>
      <c r="K66" s="117">
        <v>0</v>
      </c>
      <c r="L66" s="35"/>
      <c r="M66" s="35"/>
      <c r="N66" s="35"/>
      <c r="O66" s="35"/>
    </row>
    <row r="67" spans="1:15" s="36" customFormat="1" x14ac:dyDescent="0.3">
      <c r="A67" s="33" t="s">
        <v>486</v>
      </c>
      <c r="B67" s="33" t="s">
        <v>487</v>
      </c>
      <c r="C67" s="117">
        <v>4.118672065032702</v>
      </c>
      <c r="D67" s="117">
        <v>4.118672065032702</v>
      </c>
      <c r="E67" s="117">
        <v>5.436207900826707</v>
      </c>
      <c r="F67" s="117">
        <v>-1.6963199813133483</v>
      </c>
      <c r="G67" s="117">
        <v>-1.6963199813133483</v>
      </c>
      <c r="H67" s="117">
        <v>-5.8149920463460507</v>
      </c>
      <c r="I67" s="117">
        <v>-4.118672065032702</v>
      </c>
      <c r="J67" s="117">
        <v>-4.118672065032702</v>
      </c>
      <c r="K67" s="117">
        <v>0</v>
      </c>
      <c r="L67" s="35"/>
      <c r="M67" s="35"/>
      <c r="N67" s="35"/>
      <c r="O67" s="35"/>
    </row>
    <row r="68" spans="1:15" s="36" customFormat="1" x14ac:dyDescent="0.3">
      <c r="A68" s="33" t="s">
        <v>488</v>
      </c>
      <c r="B68" s="33" t="s">
        <v>489</v>
      </c>
      <c r="C68" s="117">
        <v>4.9937078736506484</v>
      </c>
      <c r="D68" s="117">
        <v>4.9937078736506484</v>
      </c>
      <c r="E68" s="117">
        <v>-1.7567404479377091</v>
      </c>
      <c r="F68" s="117">
        <v>-1.7567404479377091</v>
      </c>
      <c r="G68" s="117">
        <v>-1.7567404479377091</v>
      </c>
      <c r="H68" s="117">
        <v>-6.7504483215883573</v>
      </c>
      <c r="I68" s="117">
        <v>-4.9937078736506484</v>
      </c>
      <c r="J68" s="117">
        <v>-4.9937078736506484</v>
      </c>
      <c r="K68" s="117">
        <v>0</v>
      </c>
      <c r="L68" s="35"/>
      <c r="M68" s="35"/>
      <c r="N68" s="35"/>
      <c r="O68" s="35"/>
    </row>
    <row r="69" spans="1:15" s="36" customFormat="1" x14ac:dyDescent="0.3">
      <c r="A69" s="33" t="s">
        <v>491</v>
      </c>
      <c r="B69" s="33" t="s">
        <v>492</v>
      </c>
      <c r="C69" s="117">
        <v>5.5265993033034961</v>
      </c>
      <c r="D69" s="117">
        <v>5.5265993033034961</v>
      </c>
      <c r="E69" s="117">
        <v>0</v>
      </c>
      <c r="F69" s="117">
        <v>0</v>
      </c>
      <c r="G69" s="117">
        <v>0</v>
      </c>
      <c r="H69" s="117">
        <v>-5.5265993033034961</v>
      </c>
      <c r="I69" s="117">
        <v>-5.5265993033034961</v>
      </c>
      <c r="J69" s="117">
        <v>-5.5265993033034961</v>
      </c>
      <c r="K69" s="117">
        <v>0</v>
      </c>
      <c r="L69" s="35"/>
      <c r="M69" s="35"/>
      <c r="N69" s="35"/>
      <c r="O69" s="35"/>
    </row>
    <row r="70" spans="1:15" s="36" customFormat="1" x14ac:dyDescent="0.3">
      <c r="A70" s="33" t="s">
        <v>496</v>
      </c>
      <c r="B70" s="33" t="s">
        <v>497</v>
      </c>
      <c r="C70" s="117">
        <v>5.5467943766078873</v>
      </c>
      <c r="D70" s="117">
        <v>5.5467943766078873</v>
      </c>
      <c r="E70" s="117">
        <v>-1.8294850797273314</v>
      </c>
      <c r="F70" s="117">
        <v>-1.8294850797273314</v>
      </c>
      <c r="G70" s="117">
        <v>2.0007849775065401</v>
      </c>
      <c r="H70" s="117">
        <v>-3.5460093991013473</v>
      </c>
      <c r="I70" s="117">
        <v>-5.5467943766078873</v>
      </c>
      <c r="J70" s="117">
        <v>-5.5467943766078873</v>
      </c>
      <c r="K70" s="117">
        <v>0</v>
      </c>
      <c r="L70" s="35"/>
      <c r="M70" s="35"/>
      <c r="N70" s="35"/>
      <c r="O70" s="35"/>
    </row>
    <row r="71" spans="1:15" s="36" customFormat="1" x14ac:dyDescent="0.3">
      <c r="C71" s="35"/>
      <c r="D71" s="35"/>
      <c r="E71" s="37"/>
      <c r="F71" s="37"/>
      <c r="G71" s="37"/>
      <c r="H71" s="37"/>
      <c r="I71" s="37"/>
      <c r="J71" s="37"/>
    </row>
    <row r="72" spans="1:15" s="39" customFormat="1" ht="15.75" customHeight="1" x14ac:dyDescent="0.35">
      <c r="A72" s="71" t="s">
        <v>250</v>
      </c>
      <c r="B72" s="72"/>
      <c r="C72" s="72"/>
      <c r="D72" s="72"/>
      <c r="E72" s="72"/>
    </row>
    <row r="73" spans="1:15" s="75" customFormat="1" ht="17.25" x14ac:dyDescent="0.35">
      <c r="A73" s="73" t="s">
        <v>240</v>
      </c>
      <c r="B73" s="74"/>
      <c r="C73" s="74"/>
      <c r="D73" s="74"/>
      <c r="E73" s="74"/>
    </row>
    <row r="74" spans="1:15" s="36" customFormat="1" x14ac:dyDescent="0.25">
      <c r="C74" s="37"/>
      <c r="D74" s="37"/>
      <c r="E74" s="37"/>
      <c r="F74" s="37"/>
      <c r="G74" s="37"/>
      <c r="H74" s="37"/>
      <c r="I74" s="37"/>
      <c r="J74" s="37"/>
    </row>
    <row r="75" spans="1:15" x14ac:dyDescent="0.3">
      <c r="C75" s="186"/>
      <c r="D75" s="186"/>
      <c r="E75" s="186"/>
      <c r="F75" s="186"/>
      <c r="G75" s="186"/>
      <c r="H75" s="186"/>
      <c r="I75" s="186"/>
      <c r="J75" s="186"/>
      <c r="K75" s="186"/>
    </row>
    <row r="76" spans="1:15" x14ac:dyDescent="0.3">
      <c r="C76" s="186"/>
      <c r="D76" s="186"/>
      <c r="E76" s="186"/>
      <c r="F76" s="186"/>
      <c r="G76" s="186"/>
      <c r="H76" s="186"/>
      <c r="I76" s="186"/>
      <c r="J76" s="186"/>
      <c r="K76" s="186"/>
    </row>
  </sheetData>
  <mergeCells count="12">
    <mergeCell ref="A4:B5"/>
    <mergeCell ref="K6:K7"/>
    <mergeCell ref="A6:B7"/>
    <mergeCell ref="C6:D6"/>
    <mergeCell ref="E6:F6"/>
    <mergeCell ref="G6:I6"/>
    <mergeCell ref="J6:J7"/>
    <mergeCell ref="C4:D4"/>
    <mergeCell ref="E4:F4"/>
    <mergeCell ref="G4:I4"/>
    <mergeCell ref="J4:J5"/>
    <mergeCell ref="K4:K5"/>
  </mergeCells>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5"/>
  <sheetViews>
    <sheetView zoomScale="80" zoomScaleNormal="80" workbookViewId="0">
      <pane xSplit="2" ySplit="7" topLeftCell="C59" activePane="bottomRight" state="frozen"/>
      <selection pane="topRight" activeCell="C1" sqref="C1"/>
      <selection pane="bottomLeft" activeCell="A8" sqref="A8"/>
      <selection pane="bottomRight" activeCell="J78" sqref="J78"/>
    </sheetView>
  </sheetViews>
  <sheetFormatPr defaultRowHeight="17.25" x14ac:dyDescent="0.35"/>
  <cols>
    <col min="1" max="2" width="9.140625" style="56"/>
    <col min="3" max="3" width="12" style="56" customWidth="1"/>
    <col min="4" max="8" width="9.140625" style="56"/>
    <col min="9" max="9" width="11.42578125" style="56" customWidth="1"/>
    <col min="10" max="16384" width="9.140625" style="56"/>
  </cols>
  <sheetData>
    <row r="1" spans="1:11" s="45" customFormat="1" x14ac:dyDescent="0.35">
      <c r="A1" s="43" t="s">
        <v>264</v>
      </c>
      <c r="B1" s="44"/>
      <c r="C1" s="44"/>
      <c r="D1" s="44"/>
    </row>
    <row r="2" spans="1:11" s="48" customFormat="1" x14ac:dyDescent="0.35">
      <c r="A2" s="46" t="s">
        <v>265</v>
      </c>
      <c r="B2" s="47"/>
      <c r="C2" s="47"/>
      <c r="D2" s="47"/>
    </row>
    <row r="4" spans="1:11" s="50" customFormat="1" x14ac:dyDescent="0.35">
      <c r="A4" s="272" t="s">
        <v>242</v>
      </c>
      <c r="B4" s="273"/>
      <c r="C4" s="291" t="s">
        <v>153</v>
      </c>
      <c r="D4" s="293" t="s">
        <v>154</v>
      </c>
      <c r="E4" s="293"/>
      <c r="F4" s="293" t="s">
        <v>155</v>
      </c>
      <c r="G4" s="293"/>
      <c r="H4" s="293"/>
      <c r="I4" s="293"/>
      <c r="J4" s="293"/>
      <c r="K4" s="49" t="s">
        <v>156</v>
      </c>
    </row>
    <row r="5" spans="1:11" s="50" customFormat="1" ht="69.75" customHeight="1" x14ac:dyDescent="0.35">
      <c r="A5" s="272"/>
      <c r="B5" s="273"/>
      <c r="C5" s="292"/>
      <c r="D5" s="160" t="s">
        <v>158</v>
      </c>
      <c r="E5" s="160" t="s">
        <v>159</v>
      </c>
      <c r="F5" s="160" t="s">
        <v>160</v>
      </c>
      <c r="G5" s="160" t="s">
        <v>304</v>
      </c>
      <c r="H5" s="160" t="s">
        <v>162</v>
      </c>
      <c r="I5" s="160" t="s">
        <v>163</v>
      </c>
      <c r="J5" s="160" t="s">
        <v>227</v>
      </c>
      <c r="K5" s="66"/>
    </row>
    <row r="6" spans="1:11" s="53" customFormat="1" ht="20.25" customHeight="1" x14ac:dyDescent="0.35">
      <c r="A6" s="276" t="s">
        <v>243</v>
      </c>
      <c r="B6" s="277"/>
      <c r="C6" s="289" t="s">
        <v>194</v>
      </c>
      <c r="D6" s="290" t="s">
        <v>195</v>
      </c>
      <c r="E6" s="290"/>
      <c r="F6" s="290" t="s">
        <v>201</v>
      </c>
      <c r="G6" s="290"/>
      <c r="H6" s="290"/>
      <c r="I6" s="290"/>
      <c r="J6" s="290"/>
      <c r="K6" s="67" t="s">
        <v>203</v>
      </c>
    </row>
    <row r="7" spans="1:11" s="65" customFormat="1" ht="50.25" customHeight="1" x14ac:dyDescent="0.35">
      <c r="A7" s="276"/>
      <c r="B7" s="277"/>
      <c r="C7" s="289"/>
      <c r="D7" s="161" t="s">
        <v>196</v>
      </c>
      <c r="E7" s="161" t="s">
        <v>197</v>
      </c>
      <c r="F7" s="161" t="s">
        <v>237</v>
      </c>
      <c r="G7" s="161" t="s">
        <v>305</v>
      </c>
      <c r="H7" s="161" t="s">
        <v>199</v>
      </c>
      <c r="I7" s="161" t="s">
        <v>200</v>
      </c>
      <c r="J7" s="161" t="s">
        <v>202</v>
      </c>
      <c r="K7" s="69"/>
    </row>
    <row r="8" spans="1:11" s="55" customFormat="1" ht="15" x14ac:dyDescent="0.3">
      <c r="A8" s="54" t="s">
        <v>62</v>
      </c>
      <c r="B8" s="54" t="s">
        <v>63</v>
      </c>
      <c r="C8" s="115"/>
      <c r="D8" s="116">
        <v>-54</v>
      </c>
      <c r="E8" s="116">
        <v>-45.7</v>
      </c>
      <c r="F8" s="116">
        <v>-10.1</v>
      </c>
      <c r="G8" s="116">
        <v>-32.700000000000003</v>
      </c>
      <c r="H8" s="116">
        <v>-27.2</v>
      </c>
      <c r="I8" s="116"/>
      <c r="J8" s="116">
        <v>-56.9</v>
      </c>
      <c r="K8" s="116">
        <v>0</v>
      </c>
    </row>
    <row r="9" spans="1:11" s="55" customFormat="1" ht="15" x14ac:dyDescent="0.3">
      <c r="A9" s="54" t="s">
        <v>64</v>
      </c>
      <c r="B9" s="54" t="s">
        <v>65</v>
      </c>
      <c r="C9" s="115"/>
      <c r="D9" s="116">
        <v>-21.5</v>
      </c>
      <c r="E9" s="116">
        <v>-46</v>
      </c>
      <c r="F9" s="116">
        <v>-6.2</v>
      </c>
      <c r="G9" s="116">
        <v>6.4</v>
      </c>
      <c r="H9" s="116">
        <v>-41.8</v>
      </c>
      <c r="I9" s="116"/>
      <c r="J9" s="116">
        <v>-3.7</v>
      </c>
      <c r="K9" s="116">
        <v>0</v>
      </c>
    </row>
    <row r="10" spans="1:11" s="55" customFormat="1" ht="15" x14ac:dyDescent="0.3">
      <c r="A10" s="54" t="s">
        <v>66</v>
      </c>
      <c r="B10" s="54" t="s">
        <v>67</v>
      </c>
      <c r="C10" s="115"/>
      <c r="D10" s="116">
        <v>-10.1</v>
      </c>
      <c r="E10" s="116">
        <v>-45.9</v>
      </c>
      <c r="F10" s="116">
        <v>-10.7</v>
      </c>
      <c r="G10" s="116">
        <v>-27.5</v>
      </c>
      <c r="H10" s="116">
        <v>-28.9</v>
      </c>
      <c r="I10" s="116"/>
      <c r="J10" s="116">
        <v>-10.7</v>
      </c>
      <c r="K10" s="116">
        <v>0</v>
      </c>
    </row>
    <row r="11" spans="1:11" s="55" customFormat="1" ht="15" x14ac:dyDescent="0.3">
      <c r="A11" s="54" t="s">
        <v>68</v>
      </c>
      <c r="B11" s="54" t="s">
        <v>69</v>
      </c>
      <c r="C11" s="115"/>
      <c r="D11" s="116">
        <v>-6.1</v>
      </c>
      <c r="E11" s="116">
        <v>-23.3</v>
      </c>
      <c r="F11" s="116">
        <v>-5.6</v>
      </c>
      <c r="G11" s="116">
        <v>1</v>
      </c>
      <c r="H11" s="116">
        <v>0</v>
      </c>
      <c r="I11" s="116"/>
      <c r="J11" s="116">
        <v>4.5</v>
      </c>
      <c r="K11" s="116">
        <v>0</v>
      </c>
    </row>
    <row r="12" spans="1:11" s="55" customFormat="1" ht="15" x14ac:dyDescent="0.3">
      <c r="A12" s="54" t="s">
        <v>70</v>
      </c>
      <c r="B12" s="54" t="s">
        <v>71</v>
      </c>
      <c r="C12" s="115"/>
      <c r="D12" s="116">
        <v>-10.1</v>
      </c>
      <c r="E12" s="116">
        <v>-27.7</v>
      </c>
      <c r="F12" s="116">
        <v>-3.6</v>
      </c>
      <c r="G12" s="116">
        <v>1</v>
      </c>
      <c r="H12" s="116">
        <v>-7.7</v>
      </c>
      <c r="I12" s="116"/>
      <c r="J12" s="116">
        <v>0</v>
      </c>
      <c r="K12" s="116">
        <v>0</v>
      </c>
    </row>
    <row r="13" spans="1:11" s="55" customFormat="1" ht="15" x14ac:dyDescent="0.3">
      <c r="A13" s="54" t="s">
        <v>72</v>
      </c>
      <c r="B13" s="54" t="s">
        <v>73</v>
      </c>
      <c r="C13" s="115"/>
      <c r="D13" s="116">
        <v>-5.6</v>
      </c>
      <c r="E13" s="116">
        <v>-31</v>
      </c>
      <c r="F13" s="116">
        <v>-5.9</v>
      </c>
      <c r="G13" s="116">
        <v>10.1</v>
      </c>
      <c r="H13" s="116">
        <v>-20.8</v>
      </c>
      <c r="I13" s="116"/>
      <c r="J13" s="116">
        <v>13.2</v>
      </c>
      <c r="K13" s="116">
        <v>0</v>
      </c>
    </row>
    <row r="14" spans="1:11" s="55" customFormat="1" ht="15" x14ac:dyDescent="0.3">
      <c r="A14" s="54" t="s">
        <v>74</v>
      </c>
      <c r="B14" s="54" t="s">
        <v>75</v>
      </c>
      <c r="C14" s="115"/>
      <c r="D14" s="116">
        <v>-2.6</v>
      </c>
      <c r="E14" s="116">
        <v>-22.5</v>
      </c>
      <c r="F14" s="116">
        <v>-6.5</v>
      </c>
      <c r="G14" s="116">
        <v>1.1000000000000001</v>
      </c>
      <c r="H14" s="116">
        <v>-18.7</v>
      </c>
      <c r="I14" s="116"/>
      <c r="J14" s="116">
        <v>-7.4</v>
      </c>
      <c r="K14" s="116">
        <v>0</v>
      </c>
    </row>
    <row r="15" spans="1:11" s="55" customFormat="1" ht="15" x14ac:dyDescent="0.3">
      <c r="A15" s="54" t="s">
        <v>76</v>
      </c>
      <c r="B15" s="54" t="s">
        <v>77</v>
      </c>
      <c r="C15" s="115"/>
      <c r="D15" s="116">
        <v>-7.5</v>
      </c>
      <c r="E15" s="116">
        <v>-26.4</v>
      </c>
      <c r="F15" s="116">
        <v>-5.4</v>
      </c>
      <c r="G15" s="116">
        <v>6</v>
      </c>
      <c r="H15" s="116">
        <v>-20.7</v>
      </c>
      <c r="I15" s="116"/>
      <c r="J15" s="116">
        <v>-2.1</v>
      </c>
      <c r="K15" s="116">
        <v>0</v>
      </c>
    </row>
    <row r="16" spans="1:11" s="55" customFormat="1" ht="15" x14ac:dyDescent="0.3">
      <c r="A16" s="54" t="s">
        <v>78</v>
      </c>
      <c r="B16" s="54" t="s">
        <v>79</v>
      </c>
      <c r="C16" s="115"/>
      <c r="D16" s="116">
        <v>-2.2999999999999998</v>
      </c>
      <c r="E16" s="116">
        <v>-11.1</v>
      </c>
      <c r="F16" s="116">
        <v>-5.9</v>
      </c>
      <c r="G16" s="116">
        <v>10.1</v>
      </c>
      <c r="H16" s="116">
        <v>-13</v>
      </c>
      <c r="I16" s="116"/>
      <c r="J16" s="116">
        <v>0</v>
      </c>
      <c r="K16" s="116">
        <v>0</v>
      </c>
    </row>
    <row r="17" spans="1:11" s="55" customFormat="1" ht="15" x14ac:dyDescent="0.3">
      <c r="A17" s="54" t="s">
        <v>80</v>
      </c>
      <c r="B17" s="54" t="s">
        <v>81</v>
      </c>
      <c r="C17" s="115"/>
      <c r="D17" s="116">
        <v>19.8</v>
      </c>
      <c r="E17" s="116">
        <v>0</v>
      </c>
      <c r="F17" s="116">
        <v>6.1</v>
      </c>
      <c r="G17" s="116">
        <v>4.5</v>
      </c>
      <c r="H17" s="116">
        <v>-27.5</v>
      </c>
      <c r="I17" s="116"/>
      <c r="J17" s="116">
        <v>1.5</v>
      </c>
      <c r="K17" s="116">
        <v>0</v>
      </c>
    </row>
    <row r="18" spans="1:11" s="55" customFormat="1" ht="15" x14ac:dyDescent="0.3">
      <c r="A18" s="54" t="s">
        <v>82</v>
      </c>
      <c r="B18" s="54" t="s">
        <v>83</v>
      </c>
      <c r="C18" s="115"/>
      <c r="D18" s="116">
        <v>13.6</v>
      </c>
      <c r="E18" s="116">
        <v>-12.2</v>
      </c>
      <c r="F18" s="116">
        <v>7.6</v>
      </c>
      <c r="G18" s="116">
        <v>-9.6</v>
      </c>
      <c r="H18" s="116">
        <v>-12.4</v>
      </c>
      <c r="I18" s="116"/>
      <c r="J18" s="116">
        <v>-5</v>
      </c>
      <c r="K18" s="116">
        <v>0</v>
      </c>
    </row>
    <row r="19" spans="1:11" s="55" customFormat="1" ht="15" x14ac:dyDescent="0.3">
      <c r="A19" s="54" t="s">
        <v>84</v>
      </c>
      <c r="B19" s="54" t="s">
        <v>85</v>
      </c>
      <c r="C19" s="115"/>
      <c r="D19" s="116">
        <v>4.8</v>
      </c>
      <c r="E19" s="116">
        <v>-12.1</v>
      </c>
      <c r="F19" s="116">
        <v>-8.6999999999999993</v>
      </c>
      <c r="G19" s="116">
        <v>-6.9</v>
      </c>
      <c r="H19" s="116">
        <v>-13.7</v>
      </c>
      <c r="I19" s="116"/>
      <c r="J19" s="116">
        <v>-7.1</v>
      </c>
      <c r="K19" s="116">
        <v>0</v>
      </c>
    </row>
    <row r="20" spans="1:11" s="55" customFormat="1" ht="15" x14ac:dyDescent="0.3">
      <c r="A20" s="54" t="s">
        <v>86</v>
      </c>
      <c r="B20" s="54" t="s">
        <v>87</v>
      </c>
      <c r="C20" s="115"/>
      <c r="D20" s="116">
        <v>-11.5</v>
      </c>
      <c r="E20" s="116">
        <v>-13.7</v>
      </c>
      <c r="F20" s="116">
        <v>-24.4</v>
      </c>
      <c r="G20" s="116">
        <v>6.6</v>
      </c>
      <c r="H20" s="116">
        <v>-21.6</v>
      </c>
      <c r="I20" s="116"/>
      <c r="J20" s="116">
        <v>-18.7</v>
      </c>
      <c r="K20" s="116">
        <v>0</v>
      </c>
    </row>
    <row r="21" spans="1:11" s="55" customFormat="1" ht="15" x14ac:dyDescent="0.3">
      <c r="A21" s="54" t="s">
        <v>88</v>
      </c>
      <c r="B21" s="54" t="s">
        <v>89</v>
      </c>
      <c r="C21" s="115"/>
      <c r="D21" s="116" t="s">
        <v>157</v>
      </c>
      <c r="E21" s="116">
        <v>-11.1</v>
      </c>
      <c r="F21" s="116">
        <v>-17.8</v>
      </c>
      <c r="G21" s="116">
        <v>-2.1</v>
      </c>
      <c r="H21" s="116">
        <v>-27.7</v>
      </c>
      <c r="I21" s="116"/>
      <c r="J21" s="116">
        <v>-18.7</v>
      </c>
      <c r="K21" s="116">
        <v>0</v>
      </c>
    </row>
    <row r="22" spans="1:11" s="55" customFormat="1" ht="15" x14ac:dyDescent="0.3">
      <c r="A22" s="54" t="s">
        <v>90</v>
      </c>
      <c r="B22" s="54" t="s">
        <v>91</v>
      </c>
      <c r="C22" s="115"/>
      <c r="D22" s="116">
        <v>-21.2</v>
      </c>
      <c r="E22" s="116">
        <v>-16.8</v>
      </c>
      <c r="F22" s="116">
        <v>-23.2</v>
      </c>
      <c r="G22" s="116">
        <v>-6.3</v>
      </c>
      <c r="H22" s="116">
        <v>-16.600000000000001</v>
      </c>
      <c r="I22" s="116"/>
      <c r="J22" s="116">
        <v>-15.8</v>
      </c>
      <c r="K22" s="116">
        <v>0</v>
      </c>
    </row>
    <row r="23" spans="1:11" s="55" customFormat="1" ht="15" x14ac:dyDescent="0.3">
      <c r="A23" s="54" t="s">
        <v>92</v>
      </c>
      <c r="B23" s="54" t="s">
        <v>93</v>
      </c>
      <c r="C23" s="115"/>
      <c r="D23" s="116">
        <v>-21.3</v>
      </c>
      <c r="E23" s="116">
        <v>-16.8</v>
      </c>
      <c r="F23" s="116">
        <v>-4.3</v>
      </c>
      <c r="G23" s="116">
        <v>4.3</v>
      </c>
      <c r="H23" s="116">
        <v>-30.3</v>
      </c>
      <c r="I23" s="116"/>
      <c r="J23" s="116">
        <v>-18.3</v>
      </c>
      <c r="K23" s="116">
        <v>0</v>
      </c>
    </row>
    <row r="24" spans="1:11" s="55" customFormat="1" ht="15" x14ac:dyDescent="0.3">
      <c r="A24" s="54" t="s">
        <v>94</v>
      </c>
      <c r="B24" s="54" t="s">
        <v>95</v>
      </c>
      <c r="C24" s="115"/>
      <c r="D24" s="116">
        <v>10.4</v>
      </c>
      <c r="E24" s="116">
        <v>-18</v>
      </c>
      <c r="F24" s="116">
        <v>5.7</v>
      </c>
      <c r="G24" s="116">
        <v>-2.2999999999999998</v>
      </c>
      <c r="H24" s="116">
        <v>-24</v>
      </c>
      <c r="I24" s="116"/>
      <c r="J24" s="116">
        <v>-17.399999999999999</v>
      </c>
      <c r="K24" s="116">
        <v>0</v>
      </c>
    </row>
    <row r="25" spans="1:11" s="55" customFormat="1" ht="15" x14ac:dyDescent="0.3">
      <c r="A25" s="54" t="s">
        <v>96</v>
      </c>
      <c r="B25" s="54" t="s">
        <v>97</v>
      </c>
      <c r="C25" s="115"/>
      <c r="D25" s="116">
        <v>1.3</v>
      </c>
      <c r="E25" s="116">
        <v>-43.9</v>
      </c>
      <c r="F25" s="116">
        <v>-5.7</v>
      </c>
      <c r="G25" s="116">
        <v>5.7</v>
      </c>
      <c r="H25" s="116">
        <v>-11.4</v>
      </c>
      <c r="I25" s="116"/>
      <c r="J25" s="116">
        <v>-2.2999999999999998</v>
      </c>
      <c r="K25" s="116">
        <v>0</v>
      </c>
    </row>
    <row r="26" spans="1:11" s="55" customFormat="1" ht="15" x14ac:dyDescent="0.3">
      <c r="A26" s="54" t="s">
        <v>98</v>
      </c>
      <c r="B26" s="54" t="s">
        <v>99</v>
      </c>
      <c r="C26" s="115"/>
      <c r="D26" s="116">
        <v>19.3</v>
      </c>
      <c r="E26" s="116">
        <v>-19.399999999999999</v>
      </c>
      <c r="F26" s="116">
        <v>11.4</v>
      </c>
      <c r="G26" s="116">
        <v>-5.7</v>
      </c>
      <c r="H26" s="116">
        <v>0.7</v>
      </c>
      <c r="I26" s="116"/>
      <c r="J26" s="116">
        <v>3.3</v>
      </c>
      <c r="K26" s="116">
        <v>0</v>
      </c>
    </row>
    <row r="27" spans="1:11" s="55" customFormat="1" ht="15" x14ac:dyDescent="0.3">
      <c r="A27" s="54" t="s">
        <v>100</v>
      </c>
      <c r="B27" s="54" t="s">
        <v>101</v>
      </c>
      <c r="C27" s="115"/>
      <c r="D27" s="116">
        <v>10.199999999999999</v>
      </c>
      <c r="E27" s="116">
        <v>-36.5</v>
      </c>
      <c r="F27" s="116">
        <v>18.899999999999999</v>
      </c>
      <c r="G27" s="116">
        <v>-0.3</v>
      </c>
      <c r="H27" s="116">
        <v>-15.2</v>
      </c>
      <c r="I27" s="116"/>
      <c r="J27" s="116">
        <v>6.3</v>
      </c>
      <c r="K27" s="116">
        <v>0</v>
      </c>
    </row>
    <row r="28" spans="1:11" s="55" customFormat="1" ht="15" x14ac:dyDescent="0.3">
      <c r="A28" s="54" t="s">
        <v>102</v>
      </c>
      <c r="B28" s="54" t="s">
        <v>103</v>
      </c>
      <c r="C28" s="115"/>
      <c r="D28" s="116">
        <v>8.6</v>
      </c>
      <c r="E28" s="116">
        <v>-21.8</v>
      </c>
      <c r="F28" s="116">
        <v>18.899999999999999</v>
      </c>
      <c r="G28" s="116">
        <v>2</v>
      </c>
      <c r="H28" s="116">
        <v>-6.3</v>
      </c>
      <c r="I28" s="116"/>
      <c r="J28" s="116">
        <v>5.8</v>
      </c>
      <c r="K28" s="116">
        <v>-9.6</v>
      </c>
    </row>
    <row r="29" spans="1:11" s="55" customFormat="1" ht="15" x14ac:dyDescent="0.3">
      <c r="A29" s="54" t="s">
        <v>104</v>
      </c>
      <c r="B29" s="54" t="s">
        <v>105</v>
      </c>
      <c r="C29" s="115"/>
      <c r="D29" s="116">
        <v>19.8</v>
      </c>
      <c r="E29" s="116">
        <v>-8.9</v>
      </c>
      <c r="F29" s="116">
        <v>12.7</v>
      </c>
      <c r="G29" s="116">
        <v>2.4</v>
      </c>
      <c r="H29" s="116">
        <v>7.6</v>
      </c>
      <c r="I29" s="116"/>
      <c r="J29" s="116">
        <v>3.4</v>
      </c>
      <c r="K29" s="116">
        <v>0</v>
      </c>
    </row>
    <row r="30" spans="1:11" s="55" customFormat="1" ht="15" x14ac:dyDescent="0.3">
      <c r="A30" s="54" t="s">
        <v>106</v>
      </c>
      <c r="B30" s="54" t="s">
        <v>107</v>
      </c>
      <c r="C30" s="115"/>
      <c r="D30" s="116">
        <v>22.3</v>
      </c>
      <c r="E30" s="116">
        <v>-5.0999999999999996</v>
      </c>
      <c r="F30" s="116">
        <v>6.3</v>
      </c>
      <c r="G30" s="116">
        <v>-1.8</v>
      </c>
      <c r="H30" s="116">
        <v>9.4</v>
      </c>
      <c r="I30" s="116"/>
      <c r="J30" s="116">
        <v>3.4</v>
      </c>
      <c r="K30" s="116">
        <v>0</v>
      </c>
    </row>
    <row r="31" spans="1:11" s="55" customFormat="1" ht="15" x14ac:dyDescent="0.3">
      <c r="A31" s="54" t="s">
        <v>108</v>
      </c>
      <c r="B31" s="54" t="s">
        <v>109</v>
      </c>
      <c r="C31" s="115"/>
      <c r="D31" s="116">
        <v>28.2</v>
      </c>
      <c r="E31" s="116">
        <v>-9.1999999999999993</v>
      </c>
      <c r="F31" s="116">
        <v>6.3</v>
      </c>
      <c r="G31" s="116">
        <v>-4</v>
      </c>
      <c r="H31" s="116">
        <v>1.8</v>
      </c>
      <c r="I31" s="116"/>
      <c r="J31" s="116">
        <v>-3.4</v>
      </c>
      <c r="K31" s="116">
        <v>0</v>
      </c>
    </row>
    <row r="32" spans="1:11" s="55" customFormat="1" ht="15" x14ac:dyDescent="0.3">
      <c r="A32" s="54" t="s">
        <v>110</v>
      </c>
      <c r="B32" s="54" t="s">
        <v>111</v>
      </c>
      <c r="C32" s="115"/>
      <c r="D32" s="116">
        <v>26</v>
      </c>
      <c r="E32" s="116">
        <v>-5.6</v>
      </c>
      <c r="F32" s="116">
        <v>7.2</v>
      </c>
      <c r="G32" s="116">
        <v>-1.6</v>
      </c>
      <c r="H32" s="116">
        <v>5.6</v>
      </c>
      <c r="I32" s="116"/>
      <c r="J32" s="116">
        <v>0</v>
      </c>
      <c r="K32" s="116">
        <v>0</v>
      </c>
    </row>
    <row r="33" spans="1:11" s="55" customFormat="1" ht="15" x14ac:dyDescent="0.3">
      <c r="A33" s="54" t="s">
        <v>112</v>
      </c>
      <c r="B33" s="54" t="s">
        <v>113</v>
      </c>
      <c r="C33" s="115"/>
      <c r="D33" s="116">
        <v>36.4</v>
      </c>
      <c r="E33" s="116">
        <v>-5.6</v>
      </c>
      <c r="F33" s="116">
        <v>16</v>
      </c>
      <c r="G33" s="116">
        <v>10.4</v>
      </c>
      <c r="H33" s="116">
        <v>3.1</v>
      </c>
      <c r="I33" s="116"/>
      <c r="J33" s="116">
        <v>10.4</v>
      </c>
      <c r="K33" s="116">
        <v>0</v>
      </c>
    </row>
    <row r="34" spans="1:11" s="55" customFormat="1" ht="15" x14ac:dyDescent="0.3">
      <c r="A34" s="54" t="s">
        <v>114</v>
      </c>
      <c r="B34" s="54" t="s">
        <v>115</v>
      </c>
      <c r="C34" s="115"/>
      <c r="D34" s="116">
        <v>19.205230870289299</v>
      </c>
      <c r="E34" s="116">
        <v>-18.987779880935879</v>
      </c>
      <c r="F34" s="116">
        <v>5.587675310736234</v>
      </c>
      <c r="G34" s="116">
        <v>1.7514387679546217</v>
      </c>
      <c r="H34" s="116">
        <v>1.3160841324616801</v>
      </c>
      <c r="I34" s="116"/>
      <c r="J34" s="116">
        <v>-13.922760005683699</v>
      </c>
      <c r="K34" s="116">
        <v>0</v>
      </c>
    </row>
    <row r="35" spans="1:11" s="55" customFormat="1" ht="15" x14ac:dyDescent="0.3">
      <c r="A35" s="54" t="s">
        <v>116</v>
      </c>
      <c r="B35" s="54" t="s">
        <v>117</v>
      </c>
      <c r="C35" s="115"/>
      <c r="D35" s="116">
        <v>30.5</v>
      </c>
      <c r="E35" s="116">
        <v>0</v>
      </c>
      <c r="F35" s="116">
        <v>16.3</v>
      </c>
      <c r="G35" s="116">
        <v>1.8</v>
      </c>
      <c r="H35" s="116">
        <v>1.3</v>
      </c>
      <c r="I35" s="116"/>
      <c r="J35" s="116">
        <v>0</v>
      </c>
      <c r="K35" s="116">
        <v>0</v>
      </c>
    </row>
    <row r="36" spans="1:11" s="55" customFormat="1" ht="15" x14ac:dyDescent="0.3">
      <c r="A36" s="54" t="s">
        <v>170</v>
      </c>
      <c r="B36" s="54" t="s">
        <v>119</v>
      </c>
      <c r="C36" s="115"/>
      <c r="D36" s="116">
        <v>34.832666304540979</v>
      </c>
      <c r="E36" s="116">
        <v>0</v>
      </c>
      <c r="F36" s="116">
        <v>14.398652101781112</v>
      </c>
      <c r="G36" s="116">
        <v>7.339114078690856</v>
      </c>
      <c r="H36" s="116">
        <v>-11.160378066594332</v>
      </c>
      <c r="I36" s="116"/>
      <c r="J36" s="116">
        <v>-1.7514387679546217</v>
      </c>
      <c r="K36" s="116">
        <v>0</v>
      </c>
    </row>
    <row r="37" spans="1:11" s="55" customFormat="1" ht="15" x14ac:dyDescent="0.3">
      <c r="A37" s="54" t="s">
        <v>331</v>
      </c>
      <c r="B37" s="54" t="s">
        <v>121</v>
      </c>
      <c r="C37" s="115"/>
      <c r="D37" s="116">
        <v>18.575660338030513</v>
      </c>
      <c r="E37" s="116">
        <v>0</v>
      </c>
      <c r="F37" s="116">
        <v>11.722368068974786</v>
      </c>
      <c r="G37" s="116">
        <v>3.5743219296003983</v>
      </c>
      <c r="H37" s="116">
        <v>-12.224984448322203</v>
      </c>
      <c r="I37" s="116"/>
      <c r="J37" s="116">
        <v>-1.0196928894025483</v>
      </c>
      <c r="K37" s="116">
        <v>0</v>
      </c>
    </row>
    <row r="38" spans="1:11" s="55" customFormat="1" ht="15" x14ac:dyDescent="0.3">
      <c r="A38" s="54" t="s">
        <v>332</v>
      </c>
      <c r="B38" s="54" t="s">
        <v>123</v>
      </c>
      <c r="C38" s="115"/>
      <c r="D38" s="116">
        <v>9.046822867205691</v>
      </c>
      <c r="E38" s="116">
        <v>0</v>
      </c>
      <c r="F38" s="116">
        <v>6.6302349391927109</v>
      </c>
      <c r="G38" s="116">
        <v>1.2600487503470639</v>
      </c>
      <c r="H38" s="116">
        <v>-12.066939154157055</v>
      </c>
      <c r="I38" s="116"/>
      <c r="J38" s="116">
        <v>1.0196928894025483</v>
      </c>
      <c r="K38" s="116">
        <v>-12.083466511022671</v>
      </c>
    </row>
    <row r="39" spans="1:11" s="55" customFormat="1" ht="15" x14ac:dyDescent="0.3">
      <c r="A39" s="54" t="s">
        <v>333</v>
      </c>
      <c r="B39" s="54" t="s">
        <v>125</v>
      </c>
      <c r="C39" s="115"/>
      <c r="D39" s="116">
        <v>6.1794424777607535</v>
      </c>
      <c r="E39" s="116">
        <v>0</v>
      </c>
      <c r="F39" s="116">
        <v>6.6302349391927109</v>
      </c>
      <c r="G39" s="116">
        <v>-1.3629315646318614</v>
      </c>
      <c r="H39" s="116">
        <v>-9.4439588391781299</v>
      </c>
      <c r="I39" s="116"/>
      <c r="J39" s="116">
        <v>1.0196928894025483</v>
      </c>
      <c r="K39" s="116">
        <v>-12.083466511022671</v>
      </c>
    </row>
    <row r="40" spans="1:11" s="55" customFormat="1" ht="15" x14ac:dyDescent="0.3">
      <c r="A40" s="54" t="s">
        <v>334</v>
      </c>
      <c r="B40" s="54" t="s">
        <v>127</v>
      </c>
      <c r="C40" s="115"/>
      <c r="D40" s="116">
        <v>5.3178093345233792</v>
      </c>
      <c r="E40" s="116">
        <v>0</v>
      </c>
      <c r="F40" s="116">
        <v>1.2249257597014682</v>
      </c>
      <c r="G40" s="116">
        <v>-1.3861413867089314</v>
      </c>
      <c r="H40" s="116">
        <v>-21.979277546354297</v>
      </c>
      <c r="I40" s="116"/>
      <c r="J40" s="116">
        <v>0</v>
      </c>
      <c r="K40" s="116">
        <v>0</v>
      </c>
    </row>
    <row r="41" spans="1:11" s="55" customFormat="1" ht="15" x14ac:dyDescent="0.3">
      <c r="A41" s="54" t="s">
        <v>335</v>
      </c>
      <c r="B41" s="54" t="s">
        <v>129</v>
      </c>
      <c r="C41" s="115"/>
      <c r="D41" s="116">
        <v>5.3178093345233792</v>
      </c>
      <c r="E41" s="116">
        <v>0</v>
      </c>
      <c r="F41" s="116">
        <v>7.0097707155168099</v>
      </c>
      <c r="G41" s="116">
        <v>-1.3861413867089314</v>
      </c>
      <c r="H41" s="116">
        <v>-8.8409791912033366</v>
      </c>
      <c r="I41" s="116"/>
      <c r="J41" s="116">
        <v>0</v>
      </c>
      <c r="K41" s="116">
        <v>0</v>
      </c>
    </row>
    <row r="42" spans="1:11" s="55" customFormat="1" ht="15" x14ac:dyDescent="0.3">
      <c r="A42" s="54" t="s">
        <v>336</v>
      </c>
      <c r="B42" s="54" t="s">
        <v>131</v>
      </c>
      <c r="C42" s="115"/>
      <c r="D42" s="116">
        <v>3.9316679478144474</v>
      </c>
      <c r="E42" s="116">
        <v>-5.6517804476315385</v>
      </c>
      <c r="F42" s="116">
        <v>7.0097707155168099</v>
      </c>
      <c r="G42" s="116">
        <v>-20.176220189491435</v>
      </c>
      <c r="H42" s="116">
        <v>-10.161579992607384</v>
      </c>
      <c r="I42" s="116"/>
      <c r="J42" s="116">
        <v>0</v>
      </c>
      <c r="K42" s="116">
        <v>0</v>
      </c>
    </row>
    <row r="43" spans="1:11" s="55" customFormat="1" ht="15" x14ac:dyDescent="0.3">
      <c r="A43" s="54" t="s">
        <v>337</v>
      </c>
      <c r="B43" s="54" t="s">
        <v>133</v>
      </c>
      <c r="C43" s="115"/>
      <c r="D43" s="116">
        <v>3.9316679478144474</v>
      </c>
      <c r="E43" s="116">
        <v>-7.0379218343404704</v>
      </c>
      <c r="F43" s="116">
        <v>11.322880670556744</v>
      </c>
      <c r="G43" s="116">
        <v>-13.138298355150962</v>
      </c>
      <c r="H43" s="116">
        <v>-11.547721379316316</v>
      </c>
      <c r="I43" s="116"/>
      <c r="J43" s="116">
        <v>0</v>
      </c>
      <c r="K43" s="116">
        <v>0</v>
      </c>
    </row>
    <row r="44" spans="1:11" s="55" customFormat="1" ht="15" x14ac:dyDescent="0.3">
      <c r="A44" s="54" t="s">
        <v>338</v>
      </c>
      <c r="B44" s="54" t="s">
        <v>135</v>
      </c>
      <c r="C44" s="115"/>
      <c r="D44" s="116">
        <v>4.048802661377974</v>
      </c>
      <c r="E44" s="116">
        <v>-13.477420232880366</v>
      </c>
      <c r="F44" s="116">
        <v>-0.38552554097525377</v>
      </c>
      <c r="G44" s="116">
        <v>-1.3578446056660662</v>
      </c>
      <c r="H44" s="116">
        <v>-9.7550351934074992</v>
      </c>
      <c r="I44" s="116"/>
      <c r="J44" s="116">
        <v>-1.3578446056660662</v>
      </c>
      <c r="K44" s="116">
        <v>0</v>
      </c>
    </row>
    <row r="45" spans="1:11" s="55" customFormat="1" ht="15" x14ac:dyDescent="0.3">
      <c r="A45" s="54" t="s">
        <v>339</v>
      </c>
      <c r="B45" s="54" t="s">
        <v>141</v>
      </c>
      <c r="C45" s="116">
        <v>5.8717288687781481</v>
      </c>
      <c r="D45" s="116">
        <v>5.8717288687781481</v>
      </c>
      <c r="E45" s="116">
        <v>-1.2652066210470112</v>
      </c>
      <c r="F45" s="116">
        <v>0.23855503843266757</v>
      </c>
      <c r="G45" s="116">
        <v>0.23855503843266757</v>
      </c>
      <c r="H45" s="116">
        <v>-1.2652066210470112</v>
      </c>
      <c r="I45" s="116">
        <v>0</v>
      </c>
      <c r="J45" s="116">
        <v>4.9551258082599503</v>
      </c>
      <c r="K45" s="116">
        <v>0</v>
      </c>
    </row>
    <row r="46" spans="1:11" s="55" customFormat="1" ht="15" x14ac:dyDescent="0.3">
      <c r="A46" s="54" t="s">
        <v>270</v>
      </c>
      <c r="B46" s="54" t="s">
        <v>269</v>
      </c>
      <c r="C46" s="116">
        <v>0</v>
      </c>
      <c r="D46" s="116">
        <v>0</v>
      </c>
      <c r="E46" s="116">
        <v>-2.5368229614443489</v>
      </c>
      <c r="F46" s="116">
        <v>0</v>
      </c>
      <c r="G46" s="116">
        <v>-1.0143790093247802</v>
      </c>
      <c r="H46" s="116">
        <v>-2.5368229614443489</v>
      </c>
      <c r="I46" s="116">
        <v>0</v>
      </c>
      <c r="J46" s="116">
        <v>-2.1113732557370541</v>
      </c>
      <c r="K46" s="116">
        <v>0</v>
      </c>
    </row>
    <row r="47" spans="1:11" x14ac:dyDescent="0.35">
      <c r="A47" s="54" t="s">
        <v>281</v>
      </c>
      <c r="B47" s="54" t="s">
        <v>276</v>
      </c>
      <c r="C47" s="116">
        <v>0</v>
      </c>
      <c r="D47" s="116">
        <v>1.9415370554545852</v>
      </c>
      <c r="E47" s="116">
        <v>-1.9415370554545852</v>
      </c>
      <c r="F47" s="116">
        <v>0</v>
      </c>
      <c r="G47" s="116">
        <v>0</v>
      </c>
      <c r="H47" s="116">
        <v>0</v>
      </c>
      <c r="I47" s="116">
        <v>-1.9415370554545852</v>
      </c>
      <c r="J47" s="116">
        <v>0</v>
      </c>
      <c r="K47" s="116">
        <v>0</v>
      </c>
    </row>
    <row r="48" spans="1:11" x14ac:dyDescent="0.35">
      <c r="A48" s="54" t="s">
        <v>326</v>
      </c>
      <c r="B48" s="54" t="s">
        <v>325</v>
      </c>
      <c r="C48" s="116">
        <v>0</v>
      </c>
      <c r="D48" s="116">
        <v>-1.2084660837236216</v>
      </c>
      <c r="E48" s="116">
        <v>-1.8727602032889681</v>
      </c>
      <c r="F48" s="116">
        <v>0</v>
      </c>
      <c r="G48" s="116">
        <v>0</v>
      </c>
      <c r="H48" s="116">
        <v>-3.0812262870125897</v>
      </c>
      <c r="I48" s="116">
        <v>-1.8727602032889681</v>
      </c>
      <c r="J48" s="116">
        <v>0</v>
      </c>
      <c r="K48" s="116">
        <v>0</v>
      </c>
    </row>
    <row r="49" spans="1:11" x14ac:dyDescent="0.35">
      <c r="A49" s="54" t="s">
        <v>327</v>
      </c>
      <c r="B49" s="54" t="s">
        <v>328</v>
      </c>
      <c r="C49" s="116">
        <v>-1.8794286521001382</v>
      </c>
      <c r="D49" s="116">
        <v>1.8794286521001382</v>
      </c>
      <c r="E49" s="116">
        <v>-1.8794286521001382</v>
      </c>
      <c r="F49" s="116">
        <v>0</v>
      </c>
      <c r="G49" s="116">
        <v>0</v>
      </c>
      <c r="H49" s="116">
        <v>0</v>
      </c>
      <c r="I49" s="116">
        <v>-1.8794286521001382</v>
      </c>
      <c r="J49" s="116">
        <v>0</v>
      </c>
      <c r="K49" s="116">
        <v>0</v>
      </c>
    </row>
    <row r="50" spans="1:11" x14ac:dyDescent="0.35">
      <c r="A50" s="54" t="s">
        <v>329</v>
      </c>
      <c r="B50" s="54" t="s">
        <v>330</v>
      </c>
      <c r="C50" s="116">
        <v>0</v>
      </c>
      <c r="D50" s="116">
        <v>9.1018142349148938</v>
      </c>
      <c r="E50" s="116">
        <v>-1.9268417447344093</v>
      </c>
      <c r="F50" s="116">
        <v>0</v>
      </c>
      <c r="G50" s="116">
        <v>0</v>
      </c>
      <c r="H50" s="116">
        <v>0</v>
      </c>
      <c r="I50" s="116">
        <v>-1.9268417447344093</v>
      </c>
      <c r="J50" s="116">
        <v>0</v>
      </c>
      <c r="K50" s="116">
        <v>0</v>
      </c>
    </row>
    <row r="51" spans="1:11" x14ac:dyDescent="0.35">
      <c r="A51" s="54" t="s">
        <v>340</v>
      </c>
      <c r="B51" s="54" t="s">
        <v>282</v>
      </c>
      <c r="C51" s="116">
        <v>0</v>
      </c>
      <c r="D51" s="116">
        <v>8.8429325597301869</v>
      </c>
      <c r="E51" s="116">
        <v>-1.9812450136477107</v>
      </c>
      <c r="F51" s="116">
        <v>0</v>
      </c>
      <c r="G51" s="116">
        <v>0</v>
      </c>
      <c r="H51" s="116">
        <v>0</v>
      </c>
      <c r="I51" s="116">
        <v>-1.9812450136477107</v>
      </c>
      <c r="J51" s="116">
        <v>0</v>
      </c>
      <c r="K51" s="116">
        <v>0</v>
      </c>
    </row>
    <row r="52" spans="1:11" x14ac:dyDescent="0.35">
      <c r="A52" s="54" t="s">
        <v>341</v>
      </c>
      <c r="B52" s="54" t="s">
        <v>342</v>
      </c>
      <c r="C52" s="187">
        <v>0</v>
      </c>
      <c r="D52" s="187">
        <v>16.12971257818014</v>
      </c>
      <c r="E52" s="187">
        <v>-1.9458964401492258</v>
      </c>
      <c r="F52" s="187">
        <v>5.0438618468692811</v>
      </c>
      <c r="G52" s="187">
        <v>-9.0106587755775465</v>
      </c>
      <c r="H52" s="187">
        <v>0</v>
      </c>
      <c r="I52" s="187">
        <v>-8.2693613289783645</v>
      </c>
      <c r="J52" s="187">
        <v>-6.3234648888291387</v>
      </c>
      <c r="K52" s="187">
        <v>0</v>
      </c>
    </row>
    <row r="53" spans="1:11" x14ac:dyDescent="0.35">
      <c r="A53" s="54" t="s">
        <v>344</v>
      </c>
      <c r="B53" s="54" t="s">
        <v>345</v>
      </c>
      <c r="C53" s="187">
        <v>-23.531879551323694</v>
      </c>
      <c r="D53" s="187">
        <v>-3.8778352760778199</v>
      </c>
      <c r="E53" s="187">
        <v>-17.267515067034733</v>
      </c>
      <c r="F53" s="187">
        <v>-9.8550256931241975E-2</v>
      </c>
      <c r="G53" s="187">
        <v>-21.293125751464544</v>
      </c>
      <c r="H53" s="187">
        <v>-6.1485564824299956</v>
      </c>
      <c r="I53" s="187">
        <v>-2.1229457980001842</v>
      </c>
      <c r="J53" s="187">
        <v>1.7578508044678096</v>
      </c>
      <c r="K53" s="187">
        <v>0</v>
      </c>
    </row>
    <row r="54" spans="1:11" x14ac:dyDescent="0.35">
      <c r="A54" s="54" t="s">
        <v>358</v>
      </c>
      <c r="B54" s="54" t="s">
        <v>359</v>
      </c>
      <c r="C54" s="187">
        <v>-14.814331623251357</v>
      </c>
      <c r="D54" s="187">
        <v>-3.5785122213679528</v>
      </c>
      <c r="E54" s="187">
        <v>-19.040363835606815</v>
      </c>
      <c r="F54" s="187">
        <v>0</v>
      </c>
      <c r="G54" s="187">
        <v>-26.13943617770709</v>
      </c>
      <c r="H54" s="187">
        <v>-2.0202576315425631</v>
      </c>
      <c r="I54" s="187">
        <v>-2.3405187012935706</v>
      </c>
      <c r="J54" s="187">
        <v>17.244135477117258</v>
      </c>
      <c r="K54" s="187">
        <v>0</v>
      </c>
    </row>
    <row r="55" spans="1:11" x14ac:dyDescent="0.35">
      <c r="A55" s="54" t="s">
        <v>360</v>
      </c>
      <c r="B55" s="54" t="s">
        <v>361</v>
      </c>
      <c r="C55" s="187">
        <v>-18.849961728047937</v>
      </c>
      <c r="D55" s="187">
        <v>-3.3311270832279343</v>
      </c>
      <c r="E55" s="187">
        <v>-25.728912264710072</v>
      </c>
      <c r="F55" s="187">
        <v>0</v>
      </c>
      <c r="G55" s="187">
        <v>-17.568316472108268</v>
      </c>
      <c r="H55" s="187">
        <v>-4.8326658998634144</v>
      </c>
      <c r="I55" s="187">
        <v>-2.4347599711054091</v>
      </c>
      <c r="J55" s="187">
        <v>7.7113477157851786</v>
      </c>
      <c r="K55" s="187">
        <v>0</v>
      </c>
    </row>
    <row r="56" spans="1:11" x14ac:dyDescent="0.35">
      <c r="A56" s="54" t="s">
        <v>364</v>
      </c>
      <c r="B56" s="54" t="s">
        <v>365</v>
      </c>
      <c r="C56" s="187">
        <v>-12.420674270980072</v>
      </c>
      <c r="D56" s="187">
        <v>-0.40836357376968513</v>
      </c>
      <c r="E56" s="187">
        <v>-28.897975500855399</v>
      </c>
      <c r="F56" s="187">
        <v>0</v>
      </c>
      <c r="G56" s="187">
        <v>-6.29889799517324</v>
      </c>
      <c r="H56" s="187">
        <v>0</v>
      </c>
      <c r="I56" s="187">
        <v>-2.5842782518275995</v>
      </c>
      <c r="J56" s="187">
        <v>8.1223172663816516</v>
      </c>
      <c r="K56" s="187">
        <v>0</v>
      </c>
    </row>
    <row r="57" spans="1:11" x14ac:dyDescent="0.35">
      <c r="A57" s="54" t="s">
        <v>367</v>
      </c>
      <c r="B57" s="54" t="s">
        <v>368</v>
      </c>
      <c r="C57" s="187">
        <v>0</v>
      </c>
      <c r="D57" s="187">
        <v>6.2068588215584413</v>
      </c>
      <c r="E57" s="187">
        <v>-4.9143742175155554</v>
      </c>
      <c r="F57" s="187">
        <v>0</v>
      </c>
      <c r="G57" s="187">
        <v>0</v>
      </c>
      <c r="H57" s="187">
        <v>0</v>
      </c>
      <c r="I57" s="187">
        <v>-2.9072460927045509</v>
      </c>
      <c r="J57" s="187">
        <v>0</v>
      </c>
      <c r="K57" s="187">
        <v>0</v>
      </c>
    </row>
    <row r="58" spans="1:11" x14ac:dyDescent="0.35">
      <c r="A58" s="54" t="s">
        <v>380</v>
      </c>
      <c r="B58" s="54" t="s">
        <v>381</v>
      </c>
      <c r="C58" s="187">
        <v>0</v>
      </c>
      <c r="D58" s="187">
        <v>3.0151879024635888</v>
      </c>
      <c r="E58" s="187">
        <v>-7.1039833172264286</v>
      </c>
      <c r="F58" s="187">
        <v>0</v>
      </c>
      <c r="G58" s="187">
        <v>0</v>
      </c>
      <c r="H58" s="187">
        <v>0</v>
      </c>
      <c r="I58" s="187">
        <v>-3.0151879024635888</v>
      </c>
      <c r="J58" s="187">
        <v>0</v>
      </c>
      <c r="K58" s="187">
        <v>0</v>
      </c>
    </row>
    <row r="59" spans="1:11" x14ac:dyDescent="0.35">
      <c r="A59" s="54" t="s">
        <v>450</v>
      </c>
      <c r="B59" s="54" t="s">
        <v>451</v>
      </c>
      <c r="C59" s="187">
        <v>6.2801809142490699</v>
      </c>
      <c r="D59" s="187">
        <v>6.4474890518099999</v>
      </c>
      <c r="E59" s="187">
        <v>-20.032704179861366</v>
      </c>
      <c r="F59" s="187">
        <v>3.2201873165667694</v>
      </c>
      <c r="G59" s="187">
        <v>0</v>
      </c>
      <c r="H59" s="187">
        <v>0</v>
      </c>
      <c r="I59" s="187">
        <v>-3.2273017352432305</v>
      </c>
      <c r="J59" s="187">
        <v>0</v>
      </c>
      <c r="K59" s="187">
        <v>0</v>
      </c>
    </row>
    <row r="60" spans="1:11" x14ac:dyDescent="0.35">
      <c r="A60" s="54" t="s">
        <v>452</v>
      </c>
      <c r="B60" s="54" t="s">
        <v>453</v>
      </c>
      <c r="C60" s="187">
        <v>-1.9780321029799812</v>
      </c>
      <c r="D60" s="187">
        <v>4.5570560410931549</v>
      </c>
      <c r="E60" s="187">
        <v>-23.094900184352756</v>
      </c>
      <c r="F60" s="187">
        <v>0</v>
      </c>
      <c r="G60" s="187">
        <v>0</v>
      </c>
      <c r="H60" s="187">
        <v>0</v>
      </c>
      <c r="I60" s="187">
        <v>-3.2420643635353743</v>
      </c>
      <c r="J60" s="187">
        <v>4.7922451957167755</v>
      </c>
      <c r="K60" s="187">
        <v>0</v>
      </c>
    </row>
    <row r="61" spans="1:11" x14ac:dyDescent="0.35">
      <c r="A61" s="54" t="s">
        <v>455</v>
      </c>
      <c r="B61" s="54" t="s">
        <v>456</v>
      </c>
      <c r="C61" s="187">
        <v>-2.0366224674898037</v>
      </c>
      <c r="D61" s="187">
        <v>-2.4578768047685955</v>
      </c>
      <c r="E61" s="187">
        <v>-14.293094197441068</v>
      </c>
      <c r="F61" s="187">
        <v>0</v>
      </c>
      <c r="G61" s="187">
        <v>-2.0366224674898037</v>
      </c>
      <c r="H61" s="187">
        <v>-2.0366224674898037</v>
      </c>
      <c r="I61" s="187">
        <v>-3.2859056049828368</v>
      </c>
      <c r="J61" s="187">
        <v>-2.0366224674898037</v>
      </c>
      <c r="K61" s="187">
        <v>0</v>
      </c>
    </row>
    <row r="62" spans="1:11" x14ac:dyDescent="0.35">
      <c r="A62" s="54" t="s">
        <v>457</v>
      </c>
      <c r="B62" s="54" t="s">
        <v>458</v>
      </c>
      <c r="C62" s="187">
        <v>-1.9133243683874597</v>
      </c>
      <c r="D62" s="187">
        <v>-10.237958285432473</v>
      </c>
      <c r="E62" s="187">
        <v>-9.3783785643047235</v>
      </c>
      <c r="F62" s="187">
        <v>-4.816684524117564</v>
      </c>
      <c r="G62" s="187">
        <v>-5.2071680584429823</v>
      </c>
      <c r="H62" s="187">
        <v>0</v>
      </c>
      <c r="I62" s="187">
        <v>-3.625474246522669</v>
      </c>
      <c r="J62" s="187">
        <v>-1.9133243683874597</v>
      </c>
      <c r="K62" s="187">
        <v>0</v>
      </c>
    </row>
    <row r="63" spans="1:11" x14ac:dyDescent="0.35">
      <c r="A63" s="54" t="s">
        <v>470</v>
      </c>
      <c r="B63" s="54" t="s">
        <v>471</v>
      </c>
      <c r="C63" s="187">
        <v>-8.3387646338106354</v>
      </c>
      <c r="D63" s="187">
        <v>-3.0784158322939388</v>
      </c>
      <c r="E63" s="187">
        <v>-19.0199627421893</v>
      </c>
      <c r="F63" s="187">
        <v>0</v>
      </c>
      <c r="G63" s="187">
        <v>-3.0919341441179351</v>
      </c>
      <c r="H63" s="187">
        <v>0</v>
      </c>
      <c r="I63" s="187">
        <v>-12.140155771852999</v>
      </c>
      <c r="J63" s="187">
        <v>0</v>
      </c>
      <c r="K63" s="187">
        <v>0</v>
      </c>
    </row>
    <row r="64" spans="1:11" x14ac:dyDescent="0.35">
      <c r="A64" s="54" t="s">
        <v>472</v>
      </c>
      <c r="B64" s="54" t="s">
        <v>473</v>
      </c>
      <c r="C64" s="187">
        <v>-9.7499167488893725</v>
      </c>
      <c r="D64" s="187">
        <v>-4.5217855666360203</v>
      </c>
      <c r="E64" s="187">
        <v>-21.624276939472214</v>
      </c>
      <c r="F64" s="187">
        <v>0</v>
      </c>
      <c r="G64" s="187">
        <v>-1.7753162497210861</v>
      </c>
      <c r="H64" s="187">
        <v>-1.7753162497210861</v>
      </c>
      <c r="I64" s="187">
        <v>-11.807887438128949</v>
      </c>
      <c r="J64" s="187">
        <v>0</v>
      </c>
      <c r="K64" s="187">
        <v>0</v>
      </c>
    </row>
    <row r="65" spans="1:11" x14ac:dyDescent="0.35">
      <c r="A65" s="54" t="s">
        <v>476</v>
      </c>
      <c r="B65" s="54" t="s">
        <v>477</v>
      </c>
      <c r="C65" s="187">
        <v>-8.6109804199811624</v>
      </c>
      <c r="D65" s="187">
        <v>-8.5963125125800346</v>
      </c>
      <c r="E65" s="187">
        <v>-23.431188301255062</v>
      </c>
      <c r="F65" s="187">
        <v>-3.7987255096010282</v>
      </c>
      <c r="G65" s="187">
        <v>-1.8370572742657922</v>
      </c>
      <c r="H65" s="187">
        <v>-1.8370572742657922</v>
      </c>
      <c r="I65" s="187">
        <v>-11.845010245159557</v>
      </c>
      <c r="J65" s="187">
        <v>0</v>
      </c>
      <c r="K65" s="187">
        <v>0</v>
      </c>
    </row>
    <row r="66" spans="1:11" x14ac:dyDescent="0.35">
      <c r="A66" s="54" t="s">
        <v>478</v>
      </c>
      <c r="B66" s="54" t="s">
        <v>479</v>
      </c>
      <c r="C66" s="187">
        <v>0</v>
      </c>
      <c r="D66" s="187">
        <v>-0.55533757788924043</v>
      </c>
      <c r="E66" s="187">
        <v>-5.70313507757752</v>
      </c>
      <c r="F66" s="187">
        <v>0</v>
      </c>
      <c r="G66" s="187">
        <v>-4.5565270331792762</v>
      </c>
      <c r="H66" s="187">
        <v>-1.7019456222874842</v>
      </c>
      <c r="I66" s="187">
        <v>-4.001189455290036</v>
      </c>
      <c r="J66" s="187">
        <v>0</v>
      </c>
      <c r="K66" s="187">
        <v>0</v>
      </c>
    </row>
    <row r="67" spans="1:11" x14ac:dyDescent="0.35">
      <c r="A67" s="54" t="s">
        <v>486</v>
      </c>
      <c r="B67" s="54" t="s">
        <v>487</v>
      </c>
      <c r="C67" s="187">
        <v>0</v>
      </c>
      <c r="D67" s="187">
        <v>-0.33523123745845673</v>
      </c>
      <c r="E67" s="187">
        <v>-11.330158688701671</v>
      </c>
      <c r="F67" s="187">
        <v>0</v>
      </c>
      <c r="G67" s="187">
        <v>-1.6963199813133483</v>
      </c>
      <c r="H67" s="187">
        <v>-1.6963199813133483</v>
      </c>
      <c r="I67" s="187">
        <v>-4.118672065032702</v>
      </c>
      <c r="J67" s="187">
        <v>0</v>
      </c>
      <c r="K67" s="187">
        <v>0</v>
      </c>
    </row>
    <row r="68" spans="1:11" x14ac:dyDescent="0.35">
      <c r="A68" s="54" t="s">
        <v>488</v>
      </c>
      <c r="B68" s="54" t="s">
        <v>489</v>
      </c>
      <c r="C68" s="187">
        <v>0</v>
      </c>
      <c r="D68" s="187">
        <v>3.2369674257129395</v>
      </c>
      <c r="E68" s="187">
        <v>-14.499452346897565</v>
      </c>
      <c r="F68" s="187">
        <v>0</v>
      </c>
      <c r="G68" s="187">
        <v>-1.7567404479377091</v>
      </c>
      <c r="H68" s="187">
        <v>-1.7567404479377091</v>
      </c>
      <c r="I68" s="187">
        <v>-4.9937078736506484</v>
      </c>
      <c r="J68" s="187">
        <v>0</v>
      </c>
      <c r="K68" s="187">
        <v>0</v>
      </c>
    </row>
    <row r="69" spans="1:11" x14ac:dyDescent="0.35">
      <c r="A69" s="54" t="s">
        <v>491</v>
      </c>
      <c r="B69" s="54" t="s">
        <v>492</v>
      </c>
      <c r="C69" s="187">
        <v>6.6316341488538324</v>
      </c>
      <c r="D69" s="187">
        <v>8.2626850321975809</v>
      </c>
      <c r="E69" s="187">
        <v>-11.520186394861897</v>
      </c>
      <c r="F69" s="187">
        <v>0</v>
      </c>
      <c r="G69" s="187">
        <v>-1.8218740905017221</v>
      </c>
      <c r="H69" s="187">
        <v>-0.12712039033697931</v>
      </c>
      <c r="I69" s="187">
        <v>-5.5265993033034961</v>
      </c>
      <c r="J69" s="187">
        <v>0</v>
      </c>
      <c r="K69" s="187">
        <v>0</v>
      </c>
    </row>
    <row r="70" spans="1:11" x14ac:dyDescent="0.35">
      <c r="A70" s="54" t="s">
        <v>496</v>
      </c>
      <c r="B70" s="54" t="s">
        <v>497</v>
      </c>
      <c r="C70" s="187">
        <v>5.6597551369612029</v>
      </c>
      <c r="D70" s="187">
        <v>11.20654951356909</v>
      </c>
      <c r="E70" s="187">
        <v>-9.656323167530811</v>
      </c>
      <c r="F70" s="187">
        <v>0</v>
      </c>
      <c r="G70" s="187">
        <v>3.8302700572338715</v>
      </c>
      <c r="H70" s="187">
        <v>0</v>
      </c>
      <c r="I70" s="187">
        <v>-5.5467943766078873</v>
      </c>
      <c r="J70" s="187">
        <v>0</v>
      </c>
      <c r="K70" s="187">
        <v>0</v>
      </c>
    </row>
    <row r="71" spans="1:11" ht="16.5" customHeight="1" x14ac:dyDescent="0.35">
      <c r="A71" s="58"/>
      <c r="B71" s="57"/>
      <c r="C71" s="57"/>
      <c r="D71" s="57"/>
      <c r="E71" s="57"/>
      <c r="F71" s="57"/>
      <c r="G71" s="57"/>
      <c r="H71" s="57"/>
      <c r="I71" s="57"/>
      <c r="J71" s="57"/>
      <c r="K71" s="57"/>
    </row>
    <row r="72" spans="1:11" x14ac:dyDescent="0.35">
      <c r="A72" s="59" t="s">
        <v>238</v>
      </c>
    </row>
    <row r="73" spans="1:11" s="48" customFormat="1" x14ac:dyDescent="0.35">
      <c r="A73" s="70" t="s">
        <v>239</v>
      </c>
    </row>
    <row r="75" spans="1:11" x14ac:dyDescent="0.35">
      <c r="C75" s="187"/>
      <c r="D75" s="187"/>
      <c r="E75" s="187"/>
      <c r="F75" s="187"/>
      <c r="G75" s="187"/>
      <c r="H75" s="187"/>
      <c r="I75" s="187"/>
      <c r="J75" s="187"/>
      <c r="K75" s="187"/>
    </row>
  </sheetData>
  <mergeCells count="8">
    <mergeCell ref="A4:B5"/>
    <mergeCell ref="A6:B7"/>
    <mergeCell ref="C6:C7"/>
    <mergeCell ref="D6:E6"/>
    <mergeCell ref="F6:J6"/>
    <mergeCell ref="C4:C5"/>
    <mergeCell ref="D4:E4"/>
    <mergeCell ref="F4:J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35"/>
  <sheetViews>
    <sheetView zoomScale="80" zoomScaleNormal="80" workbookViewId="0">
      <pane xSplit="2" ySplit="6" topLeftCell="C19" activePane="bottomRight" state="frozen"/>
      <selection pane="topRight" activeCell="C1" sqref="C1"/>
      <selection pane="bottomLeft" activeCell="A7" sqref="A7"/>
      <selection pane="bottomRight" activeCell="F41" sqref="F41"/>
    </sheetView>
  </sheetViews>
  <sheetFormatPr defaultRowHeight="15" x14ac:dyDescent="0.3"/>
  <cols>
    <col min="1" max="2" width="9.140625" style="81"/>
    <col min="3" max="3" width="14.5703125" style="81" customWidth="1"/>
    <col min="4" max="4" width="17.42578125" style="81" customWidth="1"/>
    <col min="5" max="5" width="13.7109375" style="81" customWidth="1"/>
    <col min="6" max="6" width="15.140625" style="81" customWidth="1"/>
    <col min="7" max="7" width="13" style="81" customWidth="1"/>
    <col min="8" max="8" width="10.140625" style="81" customWidth="1"/>
    <col min="9" max="16384" width="9.140625" style="81"/>
  </cols>
  <sheetData>
    <row r="2" spans="1:8" s="59" customFormat="1" ht="17.25" x14ac:dyDescent="0.35">
      <c r="A2" s="78" t="s">
        <v>248</v>
      </c>
      <c r="C2" s="120"/>
      <c r="D2" s="120"/>
      <c r="E2" s="120"/>
      <c r="F2" s="78"/>
      <c r="G2" s="78"/>
      <c r="H2" s="78"/>
    </row>
    <row r="3" spans="1:8" s="70" customFormat="1" ht="17.25" x14ac:dyDescent="0.35">
      <c r="A3" s="79" t="s">
        <v>256</v>
      </c>
      <c r="C3" s="121"/>
      <c r="D3" s="121"/>
      <c r="E3" s="121"/>
      <c r="F3" s="79"/>
      <c r="G3" s="79"/>
      <c r="H3" s="79"/>
    </row>
    <row r="4" spans="1:8" s="83" customFormat="1" x14ac:dyDescent="0.3">
      <c r="A4" s="82"/>
      <c r="C4" s="84"/>
      <c r="D4" s="84"/>
      <c r="E4" s="84"/>
      <c r="F4" s="82"/>
      <c r="G4" s="82"/>
      <c r="H4" s="82"/>
    </row>
    <row r="5" spans="1:8" s="80" customFormat="1" ht="63" customHeight="1" x14ac:dyDescent="0.3">
      <c r="A5" s="294" t="s">
        <v>242</v>
      </c>
      <c r="B5" s="294"/>
      <c r="C5" s="133" t="s">
        <v>164</v>
      </c>
      <c r="D5" s="133" t="s">
        <v>165</v>
      </c>
      <c r="E5" s="133" t="s">
        <v>166</v>
      </c>
      <c r="F5" s="133" t="s">
        <v>167</v>
      </c>
      <c r="G5" s="134" t="s">
        <v>168</v>
      </c>
    </row>
    <row r="6" spans="1:8" s="82" customFormat="1" ht="60.75" customHeight="1" x14ac:dyDescent="0.3">
      <c r="A6" s="295" t="s">
        <v>243</v>
      </c>
      <c r="B6" s="295"/>
      <c r="C6" s="131" t="s">
        <v>204</v>
      </c>
      <c r="D6" s="131" t="s">
        <v>205</v>
      </c>
      <c r="E6" s="131" t="s">
        <v>206</v>
      </c>
      <c r="F6" s="131" t="s">
        <v>207</v>
      </c>
      <c r="G6" s="132" t="s">
        <v>203</v>
      </c>
    </row>
    <row r="7" spans="1:8" x14ac:dyDescent="0.3">
      <c r="A7" s="54" t="s">
        <v>339</v>
      </c>
      <c r="B7" s="54" t="s">
        <v>141</v>
      </c>
      <c r="C7" s="63">
        <v>-3.1604056851153901</v>
      </c>
      <c r="D7" s="63">
        <v>11.129976144828436</v>
      </c>
      <c r="E7" s="63">
        <v>-1.2652066210470112</v>
      </c>
      <c r="F7" s="63">
        <v>-2.5304132420940224</v>
      </c>
      <c r="G7" s="63">
        <v>0</v>
      </c>
      <c r="H7" s="114"/>
    </row>
    <row r="8" spans="1:8" x14ac:dyDescent="0.3">
      <c r="A8" s="54" t="s">
        <v>270</v>
      </c>
      <c r="B8" s="54" t="s">
        <v>269</v>
      </c>
      <c r="C8" s="63">
        <v>0</v>
      </c>
      <c r="D8" s="63">
        <v>4.9543350307519347</v>
      </c>
      <c r="E8" s="63">
        <v>-1.2684114807221745</v>
      </c>
      <c r="F8" s="63">
        <v>-2.5368229614443489</v>
      </c>
      <c r="G8" s="63">
        <v>0</v>
      </c>
      <c r="H8" s="114"/>
    </row>
    <row r="9" spans="1:8" x14ac:dyDescent="0.3">
      <c r="A9" s="54" t="s">
        <v>281</v>
      </c>
      <c r="B9" s="54" t="s">
        <v>282</v>
      </c>
      <c r="C9" s="63">
        <v>-1.9415370554545852</v>
      </c>
      <c r="D9" s="63">
        <v>0</v>
      </c>
      <c r="E9" s="63">
        <v>-1.9415370554545852</v>
      </c>
      <c r="F9" s="63">
        <v>0</v>
      </c>
      <c r="G9" s="63">
        <v>0</v>
      </c>
      <c r="H9" s="114"/>
    </row>
    <row r="10" spans="1:8" x14ac:dyDescent="0.3">
      <c r="A10" s="54" t="s">
        <v>326</v>
      </c>
      <c r="B10" s="54" t="s">
        <v>325</v>
      </c>
      <c r="C10" s="63">
        <v>-4.953986490301558</v>
      </c>
      <c r="D10" s="63">
        <v>0</v>
      </c>
      <c r="E10" s="63">
        <v>-1.8727602032889681</v>
      </c>
      <c r="F10" s="63">
        <v>0</v>
      </c>
      <c r="G10" s="63">
        <v>0</v>
      </c>
      <c r="H10" s="114"/>
    </row>
    <row r="11" spans="1:8" x14ac:dyDescent="0.3">
      <c r="A11" s="54" t="s">
        <v>327</v>
      </c>
      <c r="B11" s="54" t="s">
        <v>328</v>
      </c>
      <c r="C11" s="63">
        <v>-1.8794286521001382</v>
      </c>
      <c r="D11" s="63">
        <v>0</v>
      </c>
      <c r="E11" s="63">
        <v>-1.8794286521001382</v>
      </c>
      <c r="F11" s="63">
        <v>0</v>
      </c>
      <c r="G11" s="63">
        <v>0</v>
      </c>
      <c r="H11" s="114"/>
    </row>
    <row r="12" spans="1:8" x14ac:dyDescent="0.3">
      <c r="A12" s="54" t="s">
        <v>329</v>
      </c>
      <c r="B12" s="54" t="s">
        <v>330</v>
      </c>
      <c r="C12" s="63">
        <v>11.338878032255915</v>
      </c>
      <c r="D12" s="63">
        <v>13.265719776990323</v>
      </c>
      <c r="E12" s="63">
        <v>-1.9268417447344093</v>
      </c>
      <c r="F12" s="63">
        <v>0</v>
      </c>
      <c r="G12" s="63">
        <v>0</v>
      </c>
      <c r="H12" s="114"/>
    </row>
    <row r="13" spans="1:8" x14ac:dyDescent="0.3">
      <c r="A13" s="54" t="s">
        <v>340</v>
      </c>
      <c r="B13" s="54" t="s">
        <v>282</v>
      </c>
      <c r="C13" s="63">
        <v>-1.9812450136477107</v>
      </c>
      <c r="D13" s="63">
        <v>0</v>
      </c>
      <c r="E13" s="63">
        <v>-1.9812450136477107</v>
      </c>
      <c r="F13" s="63">
        <v>0</v>
      </c>
      <c r="G13" s="63">
        <v>0</v>
      </c>
      <c r="H13" s="114"/>
    </row>
    <row r="14" spans="1:8" x14ac:dyDescent="0.3">
      <c r="A14" s="54" t="s">
        <v>341</v>
      </c>
      <c r="B14" s="54" t="s">
        <v>342</v>
      </c>
      <c r="C14" s="63">
        <v>3.8704172764743086</v>
      </c>
      <c r="D14" s="63">
        <v>5.0438618468692811</v>
      </c>
      <c r="E14" s="63">
        <v>-8.2693613289783645</v>
      </c>
      <c r="F14" s="63">
        <v>0</v>
      </c>
      <c r="G14" s="63">
        <v>-6.3234648888291387</v>
      </c>
      <c r="H14" s="114"/>
    </row>
    <row r="15" spans="1:8" x14ac:dyDescent="0.3">
      <c r="A15" s="54" t="s">
        <v>344</v>
      </c>
      <c r="B15" s="54" t="s">
        <v>345</v>
      </c>
      <c r="C15" s="63">
        <v>0.21731958518038308</v>
      </c>
      <c r="D15" s="63">
        <v>4.9582435076760412</v>
      </c>
      <c r="E15" s="63">
        <v>-19.173141279854534</v>
      </c>
      <c r="F15" s="63">
        <v>-13.140392799283505</v>
      </c>
      <c r="G15" s="63">
        <v>-26.587367169592881</v>
      </c>
      <c r="H15" s="114"/>
    </row>
    <row r="16" spans="1:8" x14ac:dyDescent="0.3">
      <c r="A16" s="54" t="s">
        <v>358</v>
      </c>
      <c r="B16" s="54" t="s">
        <v>359</v>
      </c>
      <c r="C16" s="63">
        <v>2.3405187012935706</v>
      </c>
      <c r="D16" s="63">
        <v>0</v>
      </c>
      <c r="E16" s="63">
        <v>-32.385726021605109</v>
      </c>
      <c r="F16" s="63">
        <v>-14.814331623251357</v>
      </c>
      <c r="G16" s="63">
        <v>0</v>
      </c>
      <c r="H16" s="114"/>
    </row>
    <row r="17" spans="1:8" x14ac:dyDescent="0.3">
      <c r="A17" s="54" t="s">
        <v>360</v>
      </c>
      <c r="B17" s="54" t="s">
        <v>361</v>
      </c>
      <c r="C17" s="63">
        <v>2.4347599711054091</v>
      </c>
      <c r="D17" s="63">
        <v>0</v>
      </c>
      <c r="E17" s="63">
        <v>-19.000238388792472</v>
      </c>
      <c r="F17" s="63">
        <v>-14.68111123369669</v>
      </c>
      <c r="G17" s="63">
        <v>0</v>
      </c>
      <c r="H17" s="114"/>
    </row>
    <row r="18" spans="1:8" x14ac:dyDescent="0.3">
      <c r="A18" s="54" t="s">
        <v>364</v>
      </c>
      <c r="B18" s="54" t="s">
        <v>365</v>
      </c>
      <c r="C18" s="63">
        <v>2.5842782518275995</v>
      </c>
      <c r="D18" s="63">
        <v>0</v>
      </c>
      <c r="E18" s="63">
        <v>-12.628778590824941</v>
      </c>
      <c r="F18" s="63">
        <v>-8.1223172663816516</v>
      </c>
      <c r="G18" s="63">
        <v>0</v>
      </c>
      <c r="H18" s="114"/>
    </row>
    <row r="19" spans="1:8" x14ac:dyDescent="0.3">
      <c r="A19" s="54" t="s">
        <v>367</v>
      </c>
      <c r="B19" s="54" t="s">
        <v>368</v>
      </c>
      <c r="C19" s="63">
        <v>2.9072460927045509</v>
      </c>
      <c r="D19" s="63">
        <v>4.8059661028260159</v>
      </c>
      <c r="E19" s="63">
        <v>-6.7850864113082334</v>
      </c>
      <c r="F19" s="63">
        <v>-1.8707121937926781</v>
      </c>
      <c r="G19" s="63">
        <v>0</v>
      </c>
      <c r="H19" s="114"/>
    </row>
    <row r="20" spans="1:8" x14ac:dyDescent="0.3">
      <c r="A20" s="54" t="s">
        <v>380</v>
      </c>
      <c r="B20" s="54" t="s">
        <v>381</v>
      </c>
      <c r="C20" s="63">
        <v>3.0151879024635888</v>
      </c>
      <c r="D20" s="63">
        <v>4.9135848280654955</v>
      </c>
      <c r="E20" s="63">
        <v>-7.1039833172264286</v>
      </c>
      <c r="F20" s="63">
        <v>-1.9036817682331781</v>
      </c>
      <c r="G20" s="63">
        <v>0</v>
      </c>
      <c r="H20" s="114"/>
    </row>
    <row r="21" spans="1:8" x14ac:dyDescent="0.3">
      <c r="A21" s="54" t="s">
        <v>450</v>
      </c>
      <c r="B21" s="54" t="s">
        <v>451</v>
      </c>
      <c r="C21" s="63">
        <v>3.2273017352432305</v>
      </c>
      <c r="D21" s="63">
        <v>0</v>
      </c>
      <c r="E21" s="63">
        <v>-0.96209561114319753</v>
      </c>
      <c r="F21" s="63">
        <v>-1.91015748109136</v>
      </c>
      <c r="G21" s="63">
        <v>0</v>
      </c>
      <c r="H21" s="114"/>
    </row>
    <row r="22" spans="1:8" x14ac:dyDescent="0.3">
      <c r="A22" s="54" t="s">
        <v>452</v>
      </c>
      <c r="B22" s="54" t="s">
        <v>453</v>
      </c>
      <c r="C22" s="63">
        <v>1.2640322605553931</v>
      </c>
      <c r="D22" s="63">
        <v>0</v>
      </c>
      <c r="E22" s="63">
        <v>-7.3052104848899049</v>
      </c>
      <c r="F22" s="63">
        <v>-1.9780321029799812</v>
      </c>
      <c r="G22" s="63">
        <v>0</v>
      </c>
      <c r="H22" s="114"/>
    </row>
    <row r="23" spans="1:8" x14ac:dyDescent="0.3">
      <c r="A23" s="54" t="s">
        <v>455</v>
      </c>
      <c r="B23" s="54" t="s">
        <v>456</v>
      </c>
      <c r="C23" s="63">
        <v>-10.04640032242536</v>
      </c>
      <c r="D23" s="63">
        <v>2.0366224674898037</v>
      </c>
      <c r="E23" s="63">
        <v>-10.981160634583819</v>
      </c>
      <c r="F23" s="63">
        <v>-2.0366224674898037</v>
      </c>
      <c r="G23" s="63">
        <v>0</v>
      </c>
      <c r="H23" s="114"/>
    </row>
    <row r="24" spans="1:8" x14ac:dyDescent="0.3">
      <c r="A24" s="54" t="s">
        <v>457</v>
      </c>
      <c r="B24" s="54" t="s">
        <v>458</v>
      </c>
      <c r="C24" s="63">
        <v>-3.6502709053214275</v>
      </c>
      <c r="D24" s="63">
        <v>1.3805193216680631</v>
      </c>
      <c r="E24" s="63">
        <v>-12.376978892456554</v>
      </c>
      <c r="F24" s="63">
        <v>-8.7515046459338848</v>
      </c>
      <c r="G24" s="63">
        <v>0</v>
      </c>
      <c r="H24" s="114"/>
    </row>
    <row r="25" spans="1:8" x14ac:dyDescent="0.3">
      <c r="A25" s="54" t="s">
        <v>470</v>
      </c>
      <c r="B25" s="54" t="s">
        <v>471</v>
      </c>
      <c r="C25" s="63">
        <v>-3.283748061974316</v>
      </c>
      <c r="D25" s="63">
        <v>0.54270107398651879</v>
      </c>
      <c r="E25" s="63">
        <v>-14.060139495745414</v>
      </c>
      <c r="F25" s="63">
        <v>-10.258748357703052</v>
      </c>
      <c r="G25" s="63">
        <v>12.728605830487485</v>
      </c>
      <c r="H25" s="114"/>
    </row>
    <row r="26" spans="1:8" x14ac:dyDescent="0.3">
      <c r="A26" s="54" t="s">
        <v>472</v>
      </c>
      <c r="B26" s="54" t="s">
        <v>473</v>
      </c>
      <c r="C26" s="63">
        <v>-3.5417214458642854</v>
      </c>
      <c r="D26" s="63">
        <v>0</v>
      </c>
      <c r="E26" s="63">
        <v>-13.583203687850036</v>
      </c>
      <c r="F26" s="63">
        <v>-9.7499167488893725</v>
      </c>
      <c r="G26" s="63">
        <v>0</v>
      </c>
      <c r="H26" s="114"/>
    </row>
    <row r="27" spans="1:8" x14ac:dyDescent="0.3">
      <c r="A27" s="54" t="s">
        <v>476</v>
      </c>
      <c r="B27" s="54" t="s">
        <v>477</v>
      </c>
      <c r="C27" s="63">
        <v>-3.7840576021998995</v>
      </c>
      <c r="D27" s="63">
        <v>3.9925446429274571</v>
      </c>
      <c r="E27" s="63">
        <v>-13.682067519425349</v>
      </c>
      <c r="F27" s="63">
        <v>-9.6748549690967653</v>
      </c>
      <c r="G27" s="63">
        <v>0</v>
      </c>
      <c r="H27" s="114"/>
    </row>
    <row r="28" spans="1:8" x14ac:dyDescent="0.3">
      <c r="A28" s="54" t="s">
        <v>478</v>
      </c>
      <c r="B28" s="54" t="s">
        <v>479</v>
      </c>
      <c r="C28" s="63">
        <v>6.8557708661818282</v>
      </c>
      <c r="D28" s="63">
        <v>10.388366495261376</v>
      </c>
      <c r="E28" s="63">
        <v>-13.236920161947106</v>
      </c>
      <c r="F28" s="63">
        <v>-1.7019456222874842</v>
      </c>
      <c r="G28" s="63">
        <v>0</v>
      </c>
      <c r="H28" s="114"/>
    </row>
    <row r="29" spans="1:8" x14ac:dyDescent="0.3">
      <c r="A29" s="54" t="s">
        <v>486</v>
      </c>
      <c r="B29" s="54" t="s">
        <v>487</v>
      </c>
      <c r="C29" s="63">
        <v>4.118672065032702</v>
      </c>
      <c r="D29" s="63">
        <v>7.1325278821400548</v>
      </c>
      <c r="E29" s="63">
        <v>-5.8149920463460507</v>
      </c>
      <c r="F29" s="63">
        <v>-1.6963199813133483</v>
      </c>
      <c r="G29" s="63">
        <v>0</v>
      </c>
      <c r="H29" s="114"/>
    </row>
    <row r="30" spans="1:8" x14ac:dyDescent="0.3">
      <c r="A30" s="54" t="s">
        <v>488</v>
      </c>
      <c r="B30" s="54" t="s">
        <v>489</v>
      </c>
      <c r="C30" s="63">
        <v>-10.774467615808287</v>
      </c>
      <c r="D30" s="63">
        <v>0</v>
      </c>
      <c r="E30" s="63">
        <v>-6.7504483215883573</v>
      </c>
      <c r="F30" s="63">
        <v>-3.918476213758515</v>
      </c>
      <c r="G30" s="63">
        <v>0</v>
      </c>
      <c r="H30" s="114"/>
    </row>
    <row r="31" spans="1:8" x14ac:dyDescent="0.3">
      <c r="A31" s="54" t="s">
        <v>491</v>
      </c>
      <c r="B31" s="54" t="s">
        <v>492</v>
      </c>
      <c r="C31" s="63">
        <v>3.4529249738454704</v>
      </c>
      <c r="D31" s="63">
        <v>0</v>
      </c>
      <c r="E31" s="63">
        <v>-7.348473393805218</v>
      </c>
      <c r="F31" s="63">
        <v>0</v>
      </c>
      <c r="G31" s="63">
        <v>0</v>
      </c>
      <c r="H31" s="114"/>
    </row>
    <row r="32" spans="1:8" x14ac:dyDescent="0.3">
      <c r="A32" s="54" t="s">
        <v>496</v>
      </c>
      <c r="B32" s="54" t="s">
        <v>497</v>
      </c>
      <c r="C32" s="63">
        <v>3.548358903007506</v>
      </c>
      <c r="D32" s="63">
        <v>0</v>
      </c>
      <c r="E32" s="63">
        <v>-6.974752061651678</v>
      </c>
      <c r="F32" s="63">
        <v>0</v>
      </c>
      <c r="G32" s="63">
        <v>0</v>
      </c>
      <c r="H32" s="114"/>
    </row>
    <row r="33" spans="1:8" x14ac:dyDescent="0.3">
      <c r="A33" s="85"/>
      <c r="B33" s="55"/>
      <c r="C33" s="55"/>
      <c r="D33" s="55"/>
      <c r="E33" s="55"/>
      <c r="F33" s="55"/>
      <c r="G33" s="55"/>
    </row>
    <row r="34" spans="1:8" s="59" customFormat="1" ht="17.25" x14ac:dyDescent="0.35">
      <c r="A34" s="59" t="s">
        <v>251</v>
      </c>
      <c r="B34" s="86"/>
      <c r="C34" s="56"/>
      <c r="D34" s="56"/>
      <c r="E34" s="56"/>
      <c r="F34" s="56"/>
      <c r="G34" s="56"/>
      <c r="H34" s="56"/>
    </row>
    <row r="35" spans="1:8" s="70" customFormat="1" ht="17.25" x14ac:dyDescent="0.35">
      <c r="A35" s="70" t="s">
        <v>193</v>
      </c>
    </row>
  </sheetData>
  <mergeCells count="2">
    <mergeCell ref="A5:B5"/>
    <mergeCell ref="A6:B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opLeftCell="A19" zoomScale="90" zoomScaleNormal="90" workbookViewId="0">
      <selection activeCell="M49" sqref="M49"/>
    </sheetView>
  </sheetViews>
  <sheetFormatPr defaultRowHeight="15" x14ac:dyDescent="0.3"/>
  <cols>
    <col min="1" max="2" width="9.140625" style="81"/>
    <col min="3" max="3" width="16.42578125" style="81" customWidth="1"/>
    <col min="4" max="4" width="8.28515625" style="81" customWidth="1"/>
    <col min="5" max="5" width="11.5703125" style="81" customWidth="1"/>
    <col min="6" max="6" width="13" style="81" customWidth="1"/>
    <col min="7" max="7" width="10.42578125" style="81" bestFit="1" customWidth="1"/>
    <col min="8" max="8" width="13.85546875" style="81" customWidth="1"/>
    <col min="9" max="9" width="11.42578125" style="81" customWidth="1"/>
    <col min="10" max="10" width="10.85546875" style="81" customWidth="1"/>
    <col min="11" max="11" width="10" style="81" customWidth="1"/>
    <col min="12" max="12" width="23.140625" style="81" customWidth="1"/>
    <col min="13" max="13" width="13" style="81" customWidth="1"/>
    <col min="14" max="14" width="16" style="81" customWidth="1"/>
    <col min="15" max="15" width="10.42578125" style="81" bestFit="1" customWidth="1"/>
    <col min="16" max="16384" width="9.140625" style="81"/>
  </cols>
  <sheetData>
    <row r="1" spans="1:15" x14ac:dyDescent="0.3">
      <c r="A1" s="32" t="s">
        <v>420</v>
      </c>
      <c r="B1" s="32"/>
      <c r="C1" s="32"/>
      <c r="D1" s="32"/>
      <c r="E1" s="32"/>
      <c r="F1" s="32"/>
      <c r="G1" s="32"/>
      <c r="H1" s="32"/>
      <c r="I1" s="32"/>
      <c r="J1" s="32"/>
      <c r="K1" s="32"/>
      <c r="L1" s="32"/>
    </row>
    <row r="2" spans="1:15" x14ac:dyDescent="0.3">
      <c r="A2" s="34" t="s">
        <v>419</v>
      </c>
      <c r="B2" s="34"/>
      <c r="C2" s="34"/>
      <c r="D2" s="34"/>
      <c r="E2" s="34"/>
      <c r="F2" s="34"/>
      <c r="G2" s="34"/>
      <c r="H2" s="34"/>
      <c r="I2" s="34"/>
      <c r="J2" s="34"/>
      <c r="K2" s="34"/>
      <c r="L2" s="34"/>
    </row>
    <row r="3" spans="1:15" x14ac:dyDescent="0.3">
      <c r="A3" s="34"/>
      <c r="B3" s="34"/>
      <c r="C3" s="34"/>
      <c r="D3" s="206"/>
      <c r="E3" s="34"/>
      <c r="F3" s="34"/>
      <c r="G3" s="34"/>
      <c r="H3" s="34"/>
      <c r="I3" s="34"/>
      <c r="J3" s="34"/>
      <c r="K3" s="34"/>
      <c r="L3" s="34"/>
    </row>
    <row r="4" spans="1:15" x14ac:dyDescent="0.3">
      <c r="A4" s="32"/>
      <c r="B4" s="33"/>
      <c r="C4" s="33"/>
      <c r="D4" s="54"/>
      <c r="E4" s="33"/>
      <c r="F4" s="33"/>
      <c r="G4" s="33"/>
      <c r="H4" s="33"/>
      <c r="I4" s="33"/>
      <c r="J4" s="33"/>
      <c r="K4" s="33"/>
      <c r="L4" s="33"/>
    </row>
    <row r="5" spans="1:15" ht="28.5" customHeight="1" x14ac:dyDescent="0.4">
      <c r="A5" s="296" t="s">
        <v>242</v>
      </c>
      <c r="B5" s="296"/>
      <c r="C5" s="299" t="s">
        <v>386</v>
      </c>
      <c r="D5" s="54"/>
      <c r="E5" s="297" t="s">
        <v>385</v>
      </c>
      <c r="F5" s="297"/>
      <c r="G5" s="297"/>
      <c r="H5" s="297"/>
      <c r="I5" s="297"/>
      <c r="J5" s="297"/>
      <c r="K5" s="297"/>
      <c r="L5" s="297"/>
      <c r="M5" s="297"/>
      <c r="N5" s="297"/>
      <c r="O5" s="297"/>
    </row>
    <row r="6" spans="1:15" ht="17.25" customHeight="1" x14ac:dyDescent="0.3">
      <c r="A6" s="296"/>
      <c r="B6" s="296"/>
      <c r="C6" s="299"/>
      <c r="D6" s="207"/>
      <c r="E6" s="300" t="s">
        <v>389</v>
      </c>
      <c r="F6" s="300"/>
      <c r="G6" s="300"/>
      <c r="H6" s="300" t="s">
        <v>393</v>
      </c>
      <c r="I6" s="300"/>
      <c r="J6" s="287" t="s">
        <v>396</v>
      </c>
      <c r="K6" s="287"/>
      <c r="L6" s="287"/>
      <c r="M6" s="299" t="s">
        <v>400</v>
      </c>
      <c r="N6" s="299"/>
      <c r="O6" s="294" t="s">
        <v>142</v>
      </c>
    </row>
    <row r="7" spans="1:15" ht="60" x14ac:dyDescent="0.3">
      <c r="A7" s="296"/>
      <c r="B7" s="296"/>
      <c r="C7" s="299"/>
      <c r="D7" s="208"/>
      <c r="E7" s="198" t="s">
        <v>390</v>
      </c>
      <c r="F7" s="198" t="s">
        <v>459</v>
      </c>
      <c r="G7" s="198" t="s">
        <v>392</v>
      </c>
      <c r="H7" s="198" t="s">
        <v>394</v>
      </c>
      <c r="I7" s="198" t="s">
        <v>395</v>
      </c>
      <c r="J7" s="198" t="s">
        <v>397</v>
      </c>
      <c r="K7" s="205" t="s">
        <v>398</v>
      </c>
      <c r="L7" s="205" t="s">
        <v>399</v>
      </c>
      <c r="M7" s="198" t="s">
        <v>401</v>
      </c>
      <c r="N7" s="198" t="s">
        <v>402</v>
      </c>
      <c r="O7" s="294"/>
    </row>
    <row r="8" spans="1:15" ht="25.5" customHeight="1" x14ac:dyDescent="0.3">
      <c r="A8" s="304" t="s">
        <v>243</v>
      </c>
      <c r="B8" s="305"/>
      <c r="C8" s="301" t="s">
        <v>382</v>
      </c>
      <c r="D8" s="208"/>
      <c r="E8" s="298" t="s">
        <v>417</v>
      </c>
      <c r="F8" s="298"/>
      <c r="G8" s="298"/>
      <c r="H8" s="298"/>
      <c r="I8" s="298"/>
      <c r="J8" s="298"/>
      <c r="K8" s="298"/>
      <c r="L8" s="298"/>
      <c r="M8" s="298"/>
      <c r="N8" s="298"/>
      <c r="O8" s="298"/>
    </row>
    <row r="9" spans="1:15" ht="17.25" customHeight="1" x14ac:dyDescent="0.3">
      <c r="A9" s="276"/>
      <c r="B9" s="277"/>
      <c r="C9" s="302"/>
      <c r="D9" s="209"/>
      <c r="E9" s="308" t="s">
        <v>403</v>
      </c>
      <c r="F9" s="308"/>
      <c r="G9" s="308"/>
      <c r="H9" s="309" t="s">
        <v>404</v>
      </c>
      <c r="I9" s="309"/>
      <c r="J9" s="310" t="s">
        <v>405</v>
      </c>
      <c r="K9" s="310"/>
      <c r="L9" s="310"/>
      <c r="M9" s="311" t="s">
        <v>416</v>
      </c>
      <c r="N9" s="311"/>
      <c r="O9" s="306" t="s">
        <v>406</v>
      </c>
    </row>
    <row r="10" spans="1:15" ht="60" x14ac:dyDescent="0.3">
      <c r="A10" s="276"/>
      <c r="B10" s="277"/>
      <c r="C10" s="303"/>
      <c r="D10" s="210"/>
      <c r="E10" s="212" t="s">
        <v>407</v>
      </c>
      <c r="F10" s="212" t="s">
        <v>460</v>
      </c>
      <c r="G10" s="212" t="s">
        <v>409</v>
      </c>
      <c r="H10" s="212" t="s">
        <v>412</v>
      </c>
      <c r="I10" s="212" t="s">
        <v>411</v>
      </c>
      <c r="J10" s="212" t="s">
        <v>410</v>
      </c>
      <c r="K10" s="212" t="s">
        <v>418</v>
      </c>
      <c r="L10" s="211" t="s">
        <v>413</v>
      </c>
      <c r="M10" s="212" t="s">
        <v>414</v>
      </c>
      <c r="N10" s="212" t="s">
        <v>415</v>
      </c>
      <c r="O10" s="307"/>
    </row>
    <row r="11" spans="1:15" x14ac:dyDescent="0.3">
      <c r="A11" s="54" t="s">
        <v>339</v>
      </c>
      <c r="B11" s="54" t="s">
        <v>141</v>
      </c>
      <c r="C11" s="114">
        <v>-4.1804682123600374</v>
      </c>
      <c r="D11" s="63"/>
      <c r="E11" s="114">
        <v>-0.65925775072111659</v>
      </c>
      <c r="F11" s="114">
        <v>9.7136083531279116</v>
      </c>
      <c r="G11" s="114">
        <v>7.304097465386775</v>
      </c>
      <c r="H11" s="114">
        <v>15.894577572935578</v>
      </c>
      <c r="I11" s="114">
        <v>0</v>
      </c>
      <c r="J11" s="114">
        <v>3.801245314851017</v>
      </c>
      <c r="K11" s="114">
        <v>4.5817842158464224</v>
      </c>
      <c r="L11" s="114">
        <v>12.361943423772189</v>
      </c>
      <c r="M11" s="114">
        <v>17.005438147095163</v>
      </c>
      <c r="N11" s="114">
        <v>5.8469908368934327</v>
      </c>
      <c r="O11" s="114">
        <v>2.9812053093498374</v>
      </c>
    </row>
    <row r="12" spans="1:15" x14ac:dyDescent="0.3">
      <c r="A12" s="54" t="s">
        <v>270</v>
      </c>
      <c r="B12" s="54" t="s">
        <v>269</v>
      </c>
      <c r="C12" s="114">
        <v>-5.4460551550823366</v>
      </c>
      <c r="D12" s="63"/>
      <c r="E12" s="114">
        <v>0.8007770650089272</v>
      </c>
      <c r="F12" s="114">
        <v>3.7870147477018712</v>
      </c>
      <c r="G12" s="114">
        <v>0</v>
      </c>
      <c r="H12" s="114">
        <v>-28.603877058395604</v>
      </c>
      <c r="I12" s="114">
        <v>-2.1432759076780639</v>
      </c>
      <c r="J12" s="114">
        <v>1.5443538787117248</v>
      </c>
      <c r="K12" s="114">
        <v>-12.515529726869914</v>
      </c>
      <c r="L12" s="114">
        <v>0.42544970570729457</v>
      </c>
      <c r="M12" s="114">
        <v>-3.2402701540903385</v>
      </c>
      <c r="N12" s="114">
        <v>1.2684114807221745</v>
      </c>
      <c r="O12" s="114">
        <v>2.4584071820646782</v>
      </c>
    </row>
    <row r="13" spans="1:15" x14ac:dyDescent="0.3">
      <c r="A13" s="54" t="s">
        <v>281</v>
      </c>
      <c r="B13" s="54" t="s">
        <v>282</v>
      </c>
      <c r="C13" s="114">
        <v>-10.20886773903692</v>
      </c>
      <c r="D13" s="63"/>
      <c r="E13" s="114">
        <v>9.6580543492664432</v>
      </c>
      <c r="F13" s="114">
        <v>1.5742845356796189</v>
      </c>
      <c r="G13" s="114">
        <v>0</v>
      </c>
      <c r="H13" s="114">
        <v>-16.733523471881551</v>
      </c>
      <c r="I13" s="114">
        <v>-2.0761143573741347</v>
      </c>
      <c r="J13" s="114">
        <v>5.1701024859046392</v>
      </c>
      <c r="K13" s="114">
        <v>2.4489642519018746</v>
      </c>
      <c r="L13" s="114">
        <v>1.9415370554545852</v>
      </c>
      <c r="M13" s="114">
        <v>-4.3001079554421509</v>
      </c>
      <c r="N13" s="114">
        <v>1.9415370554545852</v>
      </c>
      <c r="O13" s="114">
        <v>0</v>
      </c>
    </row>
    <row r="14" spans="1:15" x14ac:dyDescent="0.3">
      <c r="A14" s="54" t="s">
        <v>326</v>
      </c>
      <c r="B14" s="54" t="s">
        <v>325</v>
      </c>
      <c r="C14" s="114">
        <v>0.1118950975299855</v>
      </c>
      <c r="D14" s="63"/>
      <c r="E14" s="114">
        <v>14.413154152505252</v>
      </c>
      <c r="F14" s="114">
        <v>4.3552131056854222</v>
      </c>
      <c r="G14" s="114">
        <v>0</v>
      </c>
      <c r="H14" s="114">
        <v>-8.9002917106905581</v>
      </c>
      <c r="I14" s="114">
        <v>-2.1911591399348693</v>
      </c>
      <c r="J14" s="114">
        <v>10.291892652198227</v>
      </c>
      <c r="K14" s="114">
        <v>2.3762768301713217</v>
      </c>
      <c r="L14" s="114">
        <v>1.8727602032889681</v>
      </c>
      <c r="M14" s="114">
        <v>4.5916775916371604</v>
      </c>
      <c r="N14" s="114">
        <v>1.8727602032889681</v>
      </c>
      <c r="O14" s="114">
        <v>0</v>
      </c>
    </row>
    <row r="15" spans="1:15" x14ac:dyDescent="0.3">
      <c r="A15" s="54" t="s">
        <v>327</v>
      </c>
      <c r="B15" s="54" t="s">
        <v>328</v>
      </c>
      <c r="C15" s="114">
        <v>-4.7585638968597088</v>
      </c>
      <c r="D15" s="114"/>
      <c r="E15" s="114">
        <v>5.518633128813514</v>
      </c>
      <c r="F15" s="114">
        <v>1.759775824613238</v>
      </c>
      <c r="G15" s="114">
        <v>0</v>
      </c>
      <c r="H15" s="114">
        <v>-1.6598795187094058</v>
      </c>
      <c r="I15" s="114">
        <v>3.9340828600918099</v>
      </c>
      <c r="J15" s="114">
        <v>-0.68331861489301016</v>
      </c>
      <c r="K15" s="114">
        <v>12.661752614506181</v>
      </c>
      <c r="L15" s="114">
        <v>1.8794286521001382</v>
      </c>
      <c r="M15" s="114">
        <v>4.457984020757408</v>
      </c>
      <c r="N15" s="114">
        <v>15.22449988149933</v>
      </c>
      <c r="O15" s="114">
        <v>-2.5627472669931484</v>
      </c>
    </row>
    <row r="16" spans="1:15" x14ac:dyDescent="0.3">
      <c r="A16" s="54" t="s">
        <v>329</v>
      </c>
      <c r="B16" s="54" t="s">
        <v>330</v>
      </c>
      <c r="C16" s="114">
        <v>-5.6691763008414062</v>
      </c>
      <c r="D16" s="114"/>
      <c r="E16" s="114">
        <v>18.454415698146502</v>
      </c>
      <c r="F16" s="114">
        <v>14.600732208677682</v>
      </c>
      <c r="G16" s="114">
        <v>13.265719776990323</v>
      </c>
      <c r="H16" s="114">
        <v>8.8737695239413892</v>
      </c>
      <c r="I16" s="114">
        <v>4.0055062614541885</v>
      </c>
      <c r="J16" s="114">
        <v>12.357973371304029</v>
      </c>
      <c r="K16" s="114">
        <v>22.367534011905221</v>
      </c>
      <c r="L16" s="114">
        <v>1.9268417447344093</v>
      </c>
      <c r="M16" s="114">
        <v>18.03767396810219</v>
      </c>
      <c r="N16" s="114">
        <v>15.192561521724732</v>
      </c>
      <c r="O16" s="114">
        <v>0</v>
      </c>
    </row>
    <row r="17" spans="1:15" x14ac:dyDescent="0.3">
      <c r="A17" s="54" t="s">
        <v>340</v>
      </c>
      <c r="B17" s="54" t="s">
        <v>282</v>
      </c>
      <c r="C17" s="114">
        <v>8.0565246842740628</v>
      </c>
      <c r="D17" s="114"/>
      <c r="E17" s="114">
        <v>13.099379500709547</v>
      </c>
      <c r="F17" s="114">
        <v>12.138119231550698</v>
      </c>
      <c r="G17" s="114">
        <v>13.33246156612937</v>
      </c>
      <c r="H17" s="114">
        <v>16.893833909862529</v>
      </c>
      <c r="I17" s="114">
        <v>-2.2143270790675325</v>
      </c>
      <c r="J17" s="114">
        <v>21.316166096050221</v>
      </c>
      <c r="K17" s="114">
        <v>21.316166096050221</v>
      </c>
      <c r="L17" s="114">
        <v>1.9812450136477107</v>
      </c>
      <c r="M17" s="114">
        <v>6.9410303946033922</v>
      </c>
      <c r="N17" s="114">
        <v>15.313706579777079</v>
      </c>
      <c r="O17" s="114">
        <v>0</v>
      </c>
    </row>
    <row r="18" spans="1:15" x14ac:dyDescent="0.3">
      <c r="A18" s="54" t="s">
        <v>341</v>
      </c>
      <c r="B18" s="54" t="s">
        <v>342</v>
      </c>
      <c r="C18" s="114">
        <v>-5.4039396374457205E-2</v>
      </c>
      <c r="D18" s="114"/>
      <c r="E18" s="114">
        <v>-11.491150023373837</v>
      </c>
      <c r="F18" s="114">
        <v>-12.194190761070491</v>
      </c>
      <c r="G18" s="114">
        <v>5.0438618468692811</v>
      </c>
      <c r="H18" s="114">
        <v>11.846129872986872</v>
      </c>
      <c r="I18" s="114">
        <v>0.68688529098136542</v>
      </c>
      <c r="J18" s="114">
        <v>3.6627078820247556</v>
      </c>
      <c r="K18" s="114">
        <v>1.8918570437747686</v>
      </c>
      <c r="L18" s="114">
        <v>1.9458964401492258</v>
      </c>
      <c r="M18" s="114">
        <v>4.9963503203590705</v>
      </c>
      <c r="N18" s="114">
        <v>16.60850654925769</v>
      </c>
      <c r="O18" s="114">
        <v>0</v>
      </c>
    </row>
    <row r="19" spans="1:15" x14ac:dyDescent="0.3">
      <c r="A19" s="54" t="s">
        <v>344</v>
      </c>
      <c r="B19" s="54" t="s">
        <v>345</v>
      </c>
      <c r="C19" s="114">
        <v>24.473769316761881</v>
      </c>
      <c r="D19" s="114"/>
      <c r="E19" s="114">
        <v>14.397992778660145</v>
      </c>
      <c r="F19" s="114">
        <v>-4.1271222677512274</v>
      </c>
      <c r="G19" s="114">
        <v>-2.0041764697510431</v>
      </c>
      <c r="H19" s="114">
        <v>44.978522849818205</v>
      </c>
      <c r="I19" s="114">
        <v>0</v>
      </c>
      <c r="J19" s="114">
        <v>9.3020483397670439</v>
      </c>
      <c r="K19" s="114">
        <v>10.502255277553562</v>
      </c>
      <c r="L19" s="114">
        <v>2.1229457980001842</v>
      </c>
      <c r="M19" s="114">
        <v>41.833198882650521</v>
      </c>
      <c r="N19" s="114">
        <v>46.704883640460423</v>
      </c>
      <c r="O19" s="114">
        <v>9.244655298176923</v>
      </c>
    </row>
    <row r="20" spans="1:15" x14ac:dyDescent="0.3">
      <c r="A20" s="54" t="s">
        <v>358</v>
      </c>
      <c r="B20" s="54" t="s">
        <v>359</v>
      </c>
      <c r="C20" s="114">
        <v>0.14346839152562163</v>
      </c>
      <c r="D20" s="114"/>
      <c r="E20" s="114">
        <v>17.63672913720719</v>
      </c>
      <c r="F20" s="114">
        <v>-4.2260322123554577</v>
      </c>
      <c r="G20" s="114">
        <v>3.5751062004065863</v>
      </c>
      <c r="H20" s="114">
        <v>43.034319904081286</v>
      </c>
      <c r="I20" s="114">
        <v>0</v>
      </c>
      <c r="J20" s="114">
        <v>9.6432456395104271</v>
      </c>
      <c r="K20" s="114">
        <v>20.675410445277254</v>
      </c>
      <c r="L20" s="114">
        <v>5.7721565101745353</v>
      </c>
      <c r="M20" s="114">
        <v>21.978908420026169</v>
      </c>
      <c r="N20" s="114">
        <v>18.709698893408952</v>
      </c>
      <c r="O20" s="114">
        <v>5.9190309226615234</v>
      </c>
    </row>
    <row r="21" spans="1:15" x14ac:dyDescent="0.3">
      <c r="A21" s="54" t="s">
        <v>360</v>
      </c>
      <c r="B21" s="54" t="s">
        <v>361</v>
      </c>
      <c r="C21" s="114">
        <v>24.856845541855293</v>
      </c>
      <c r="D21" s="114"/>
      <c r="E21" s="114">
        <v>0.5503927871150347</v>
      </c>
      <c r="F21" s="114">
        <v>13.837649424391062</v>
      </c>
      <c r="G21" s="114">
        <v>-3.1660124399300438</v>
      </c>
      <c r="H21" s="114">
        <v>31.521549484773409</v>
      </c>
      <c r="I21" s="114">
        <v>6.9697635179115096</v>
      </c>
      <c r="J21" s="114">
        <v>6.3162798414483783</v>
      </c>
      <c r="K21" s="114">
        <v>5.8384616820275488</v>
      </c>
      <c r="L21" s="114">
        <v>2.4347599711054091</v>
      </c>
      <c r="M21" s="114">
        <v>25.328508783043652</v>
      </c>
      <c r="N21" s="114">
        <v>25.328508783043652</v>
      </c>
      <c r="O21" s="114">
        <v>5.7658870543333434</v>
      </c>
    </row>
    <row r="22" spans="1:15" x14ac:dyDescent="0.3">
      <c r="A22" s="54" t="s">
        <v>364</v>
      </c>
      <c r="B22" s="54" t="s">
        <v>365</v>
      </c>
      <c r="C22" s="114">
        <v>-15.931322300404339</v>
      </c>
      <c r="D22" s="114"/>
      <c r="E22" s="114">
        <v>2.5842782518275995</v>
      </c>
      <c r="F22" s="114">
        <v>-5.7360837200479162</v>
      </c>
      <c r="G22" s="114">
        <v>-6.1217762758068313</v>
      </c>
      <c r="H22" s="114">
        <v>8.88317624700084</v>
      </c>
      <c r="I22" s="114">
        <v>0</v>
      </c>
      <c r="J22" s="114">
        <v>8.88317624700084</v>
      </c>
      <c r="K22" s="114">
        <v>8.7060545276344303</v>
      </c>
      <c r="L22" s="114">
        <v>8.7060545276344303</v>
      </c>
      <c r="M22" s="114">
        <v>5.7313707787805228</v>
      </c>
      <c r="N22" s="114">
        <v>24.816087795041856</v>
      </c>
      <c r="O22" s="114">
        <v>6.29889799517324</v>
      </c>
    </row>
    <row r="23" spans="1:15" x14ac:dyDescent="0.3">
      <c r="A23" s="54" t="s">
        <v>367</v>
      </c>
      <c r="B23" s="54" t="s">
        <v>368</v>
      </c>
      <c r="C23" s="114">
        <v>-11.121576445906125</v>
      </c>
      <c r="D23" s="114"/>
      <c r="E23" s="114">
        <v>-0.97059422589913158</v>
      </c>
      <c r="F23" s="114">
        <v>-7.9477590618737075</v>
      </c>
      <c r="G23" s="114">
        <v>-8.0881916015479725</v>
      </c>
      <c r="H23" s="114">
        <v>25.406879398162147</v>
      </c>
      <c r="I23" s="114">
        <v>0</v>
      </c>
      <c r="J23" s="114">
        <v>7.004357930021472</v>
      </c>
      <c r="K23" s="114">
        <v>13.794275672267535</v>
      </c>
      <c r="L23" s="114">
        <v>8.9883095694415189</v>
      </c>
      <c r="M23" s="114">
        <v>20.502782360011317</v>
      </c>
      <c r="N23" s="114">
        <v>11.922748756192966</v>
      </c>
      <c r="O23" s="114">
        <v>0</v>
      </c>
    </row>
    <row r="24" spans="1:15" x14ac:dyDescent="0.3">
      <c r="A24" s="54" t="s">
        <v>380</v>
      </c>
      <c r="B24" s="54" t="s">
        <v>381</v>
      </c>
      <c r="C24" s="114">
        <v>-6.9000692974477511</v>
      </c>
      <c r="D24" s="114"/>
      <c r="E24" s="114">
        <v>0.8300742559339267</v>
      </c>
      <c r="F24" s="114">
        <v>-5.2003015489932505</v>
      </c>
      <c r="G24" s="114">
        <v>-8.5470132193224977</v>
      </c>
      <c r="H24" s="114">
        <v>0.14891448348364333</v>
      </c>
      <c r="I24" s="114">
        <v>0</v>
      </c>
      <c r="J24" s="114">
        <v>0.8300742559339267</v>
      </c>
      <c r="K24" s="114">
        <v>6.0250909622959066</v>
      </c>
      <c r="L24" s="114">
        <v>3.0151879024635888</v>
      </c>
      <c r="M24" s="114">
        <v>-6.8947844548164783</v>
      </c>
      <c r="N24" s="114">
        <v>2.7337560241671048</v>
      </c>
      <c r="O24" s="114">
        <v>0</v>
      </c>
    </row>
    <row r="25" spans="1:15" x14ac:dyDescent="0.3">
      <c r="A25" s="54" t="s">
        <v>450</v>
      </c>
      <c r="B25" s="54" t="s">
        <v>451</v>
      </c>
      <c r="C25" s="114">
        <v>-7.027943622694055E-2</v>
      </c>
      <c r="E25" s="216">
        <v>1.1224844261855536</v>
      </c>
      <c r="F25" s="216">
        <v>-5.3321190443009074</v>
      </c>
      <c r="G25" s="216">
        <v>2.8240617048019026</v>
      </c>
      <c r="H25" s="216">
        <v>1.288136882839011</v>
      </c>
      <c r="I25" s="216">
        <v>0</v>
      </c>
      <c r="J25" s="216">
        <v>1.1224844261855536</v>
      </c>
      <c r="K25" s="216">
        <v>11.542020522323037</v>
      </c>
      <c r="L25" s="216">
        <v>3.2273017352432305</v>
      </c>
      <c r="M25" s="216">
        <v>1.1224844261855536</v>
      </c>
      <c r="N25" s="216">
        <v>12.561610180265159</v>
      </c>
      <c r="O25" s="216">
        <v>0</v>
      </c>
    </row>
    <row r="26" spans="1:15" x14ac:dyDescent="0.3">
      <c r="A26" s="54" t="s">
        <v>452</v>
      </c>
      <c r="B26" s="54" t="s">
        <v>453</v>
      </c>
      <c r="C26" s="114">
        <v>6.1451505120022984</v>
      </c>
      <c r="E26" s="216">
        <v>5.7157090906616155</v>
      </c>
      <c r="F26" s="216">
        <v>-5.3271783819099241</v>
      </c>
      <c r="G26" s="216">
        <v>2.4736447271262407</v>
      </c>
      <c r="H26" s="216">
        <v>6.39049699860721</v>
      </c>
      <c r="I26" s="216">
        <v>0</v>
      </c>
      <c r="J26" s="216">
        <v>6.39049699860721</v>
      </c>
      <c r="K26" s="216">
        <v>6.9135701484114325</v>
      </c>
      <c r="L26" s="216">
        <v>7.8008231090361644</v>
      </c>
      <c r="M26" s="216">
        <v>10.062002783483267</v>
      </c>
      <c r="N26" s="216">
        <v>27.117427447909151</v>
      </c>
      <c r="O26" s="216">
        <v>0</v>
      </c>
    </row>
    <row r="27" spans="1:15" x14ac:dyDescent="0.3">
      <c r="A27" s="54" t="s">
        <v>455</v>
      </c>
      <c r="B27" s="54" t="s">
        <v>456</v>
      </c>
      <c r="C27" s="114">
        <v>3.7923097899018829</v>
      </c>
      <c r="E27" s="216">
        <v>7.6476454074226039</v>
      </c>
      <c r="F27" s="216">
        <v>-5.2373782248323861</v>
      </c>
      <c r="G27" s="216">
        <v>-1.9514726198495491</v>
      </c>
      <c r="H27" s="216">
        <v>12.694225704964577</v>
      </c>
      <c r="I27" s="216">
        <v>-8.5531799095990255</v>
      </c>
      <c r="J27" s="216">
        <v>12.124795692426694</v>
      </c>
      <c r="K27" s="216">
        <v>10.304999110101715</v>
      </c>
      <c r="L27" s="216">
        <v>3.2859056049828368</v>
      </c>
      <c r="M27" s="216">
        <v>12.694225704964577</v>
      </c>
      <c r="N27" s="216">
        <v>21.409090296266157</v>
      </c>
      <c r="O27" s="216">
        <v>0</v>
      </c>
    </row>
    <row r="28" spans="1:15" x14ac:dyDescent="0.3">
      <c r="A28" s="54" t="s">
        <v>457</v>
      </c>
      <c r="B28" s="54" t="s">
        <v>458</v>
      </c>
      <c r="C28" s="114">
        <v>4.9119246965392902</v>
      </c>
      <c r="E28" s="216">
        <v>-1.9262555810071349</v>
      </c>
      <c r="F28" s="216">
        <v>0</v>
      </c>
      <c r="G28" s="216">
        <v>4.816684524117564</v>
      </c>
      <c r="H28" s="216">
        <v>11.181676228076935</v>
      </c>
      <c r="I28" s="216">
        <v>1.9133243683874597</v>
      </c>
      <c r="J28" s="216">
        <v>10.204571653353966</v>
      </c>
      <c r="K28" s="216">
        <v>3.2938436900555228</v>
      </c>
      <c r="L28" s="216">
        <v>10.132023967601949</v>
      </c>
      <c r="M28" s="216">
        <v>13.74890824084487</v>
      </c>
      <c r="N28" s="216">
        <v>18.565592764962432</v>
      </c>
      <c r="O28" s="216">
        <v>0</v>
      </c>
    </row>
    <row r="29" spans="1:15" x14ac:dyDescent="0.3">
      <c r="A29" s="54" t="s">
        <v>470</v>
      </c>
      <c r="B29" s="54" t="s">
        <v>471</v>
      </c>
      <c r="C29" s="114">
        <v>1.9199837238924156</v>
      </c>
      <c r="E29" s="216">
        <v>10.19059165595861</v>
      </c>
      <c r="F29" s="216">
        <v>-3.8013911380423635</v>
      </c>
      <c r="G29" s="216">
        <v>1.9199837238924156</v>
      </c>
      <c r="H29" s="216">
        <v>13.441312081230567</v>
      </c>
      <c r="I29" s="216">
        <v>0</v>
      </c>
      <c r="J29" s="216">
        <v>8.8133090060527142</v>
      </c>
      <c r="K29" s="216">
        <v>6.8933252821602986</v>
      </c>
      <c r="L29" s="216">
        <v>6.8933252821602986</v>
      </c>
      <c r="M29" s="216">
        <v>23.077983767600116</v>
      </c>
      <c r="N29" s="216">
        <v>8.4293942132202169</v>
      </c>
      <c r="O29" s="216">
        <v>0</v>
      </c>
    </row>
    <row r="30" spans="1:15" x14ac:dyDescent="0.3">
      <c r="A30" s="54" t="s">
        <v>472</v>
      </c>
      <c r="B30" s="54" t="s">
        <v>473</v>
      </c>
      <c r="C30" s="114">
        <v>-3.5727104650776269</v>
      </c>
      <c r="E30" s="216">
        <v>-1.5457287950513909</v>
      </c>
      <c r="F30" s="216">
        <v>-3.5727104650776269</v>
      </c>
      <c r="G30" s="216">
        <v>2.026981670026236</v>
      </c>
      <c r="H30" s="216">
        <v>16.700337005272932</v>
      </c>
      <c r="I30" s="216">
        <v>2.026981670026236</v>
      </c>
      <c r="J30" s="216">
        <v>14.388576076586642</v>
      </c>
      <c r="K30" s="216">
        <v>1.7753162497210861</v>
      </c>
      <c r="L30" s="216">
        <v>0</v>
      </c>
      <c r="M30" s="216">
        <v>14.925020755551847</v>
      </c>
      <c r="N30" s="216">
        <v>12.08375564321112</v>
      </c>
      <c r="O30" s="216">
        <v>0</v>
      </c>
    </row>
    <row r="31" spans="1:15" x14ac:dyDescent="0.3">
      <c r="A31" s="54" t="s">
        <v>476</v>
      </c>
      <c r="B31" s="54" t="s">
        <v>477</v>
      </c>
      <c r="C31" s="114">
        <v>10.987915189344381</v>
      </c>
      <c r="E31" s="216">
        <v>2.0056057056984753</v>
      </c>
      <c r="F31" s="216">
        <v>0</v>
      </c>
      <c r="G31" s="216">
        <v>5.9981503486259324</v>
      </c>
      <c r="H31" s="216">
        <v>9.6047342714943884</v>
      </c>
      <c r="I31" s="216">
        <v>2.0056057056984753</v>
      </c>
      <c r="J31" s="216">
        <v>2.0056057056984753</v>
      </c>
      <c r="K31" s="216">
        <v>3.9925446429274571</v>
      </c>
      <c r="L31" s="216">
        <v>0</v>
      </c>
      <c r="M31" s="216">
        <v>5.8060087618933602</v>
      </c>
      <c r="N31" s="216">
        <v>3.8004030561948849</v>
      </c>
      <c r="O31" s="216">
        <v>0</v>
      </c>
    </row>
    <row r="32" spans="1:15" x14ac:dyDescent="0.3">
      <c r="A32" s="54" t="s">
        <v>478</v>
      </c>
      <c r="B32" s="54" t="s">
        <v>479</v>
      </c>
      <c r="C32" s="114">
        <v>-3.7650618395926885</v>
      </c>
      <c r="E32" s="216">
        <v>0.55589644968923535</v>
      </c>
      <c r="F32" s="216">
        <v>2.3228093900832709</v>
      </c>
      <c r="G32" s="216">
        <v>-1.5373156866484816</v>
      </c>
      <c r="H32" s="216">
        <v>3.756121113707005</v>
      </c>
      <c r="I32" s="216">
        <v>-1.5373156866484816</v>
      </c>
      <c r="J32" s="216">
        <v>3.4104778605810271</v>
      </c>
      <c r="K32" s="216">
        <v>1.3172657242433106</v>
      </c>
      <c r="L32" s="216">
        <v>1.3172657242433106</v>
      </c>
      <c r="M32" s="216">
        <v>2.5733894060701843</v>
      </c>
      <c r="N32" s="216">
        <v>2.5733894060701843</v>
      </c>
      <c r="O32" s="216">
        <v>0</v>
      </c>
    </row>
    <row r="33" spans="1:15" x14ac:dyDescent="0.3">
      <c r="A33" s="54" t="s">
        <v>486</v>
      </c>
      <c r="B33" s="54" t="s">
        <v>487</v>
      </c>
      <c r="C33" s="114">
        <v>3.9269343049866552</v>
      </c>
      <c r="E33" s="216">
        <v>-1.7642771537942969</v>
      </c>
      <c r="F33" s="216">
        <v>-1.7642771537942969</v>
      </c>
      <c r="G33" s="216">
        <v>-1.7642771537942969</v>
      </c>
      <c r="H33" s="216">
        <v>2.3406558857039226</v>
      </c>
      <c r="I33" s="216">
        <v>0</v>
      </c>
      <c r="J33" s="216">
        <v>2.1626571511923585</v>
      </c>
      <c r="K33" s="216">
        <v>-1.7642771537942969</v>
      </c>
      <c r="L33" s="216">
        <v>-0.88213857689714847</v>
      </c>
      <c r="M33" s="216">
        <v>2.3406558857039226</v>
      </c>
      <c r="N33" s="216">
        <v>-0.88213857689714847</v>
      </c>
      <c r="O33" s="216">
        <v>0</v>
      </c>
    </row>
    <row r="34" spans="1:15" x14ac:dyDescent="0.3">
      <c r="A34" s="54" t="s">
        <v>488</v>
      </c>
      <c r="B34" s="54" t="s">
        <v>489</v>
      </c>
      <c r="C34" s="114">
        <v>-12.092858300343609</v>
      </c>
      <c r="E34" s="216">
        <v>-2.2116841372325884</v>
      </c>
      <c r="F34" s="216">
        <v>-2.2116841372325884</v>
      </c>
      <c r="G34" s="216">
        <v>-2.2116841372325884</v>
      </c>
      <c r="H34" s="216">
        <v>-9.9711490591011991</v>
      </c>
      <c r="I34" s="216">
        <v>-2.2116841372325884</v>
      </c>
      <c r="J34" s="216">
        <v>-14.211000055761303</v>
      </c>
      <c r="K34" s="216">
        <v>-2.2116841372325884</v>
      </c>
      <c r="L34" s="216">
        <v>0</v>
      </c>
      <c r="M34" s="216">
        <v>-6.096266855745796</v>
      </c>
      <c r="N34" s="216">
        <v>-2.2116841372325884</v>
      </c>
      <c r="O34" s="216">
        <v>0</v>
      </c>
    </row>
    <row r="35" spans="1:15" x14ac:dyDescent="0.3">
      <c r="A35" s="54" t="s">
        <v>491</v>
      </c>
      <c r="B35" s="54" t="s">
        <v>492</v>
      </c>
      <c r="C35" s="114">
        <v>-4.1191426599435665</v>
      </c>
      <c r="E35" s="216">
        <v>3.8140498438258681</v>
      </c>
      <c r="F35" s="216">
        <v>3.8140498438258681</v>
      </c>
      <c r="G35" s="216">
        <v>0</v>
      </c>
      <c r="H35" s="216">
        <v>7.7958136232111208</v>
      </c>
      <c r="I35" s="216">
        <v>0</v>
      </c>
      <c r="J35" s="216">
        <v>3.8140498438258681</v>
      </c>
      <c r="K35" s="216">
        <v>3.8140498438258681</v>
      </c>
      <c r="L35" s="216">
        <v>3.8140498438258681</v>
      </c>
      <c r="M35" s="216">
        <v>2.4381913128215862</v>
      </c>
      <c r="N35" s="216">
        <v>-1.5435724665636663</v>
      </c>
      <c r="O35" s="216">
        <v>0</v>
      </c>
    </row>
    <row r="36" spans="1:15" x14ac:dyDescent="0.3">
      <c r="A36" s="54" t="s">
        <v>496</v>
      </c>
      <c r="B36" s="54" t="s">
        <v>497</v>
      </c>
      <c r="C36" s="114">
        <v>9.3451116150070739</v>
      </c>
      <c r="E36" s="216">
        <v>1.4279576850437903</v>
      </c>
      <c r="F36" s="216">
        <v>1.2590072911707404</v>
      </c>
      <c r="G36" s="216">
        <v>1.4279576850437903</v>
      </c>
      <c r="H36" s="216">
        <v>5.1934448406729095</v>
      </c>
      <c r="I36" s="216">
        <v>0</v>
      </c>
      <c r="J36" s="216">
        <v>3.2574427647711217</v>
      </c>
      <c r="K36" s="216">
        <v>5.6861414555524128</v>
      </c>
      <c r="L36" s="216">
        <v>0</v>
      </c>
      <c r="M36" s="216">
        <v>4.3623512627769196</v>
      </c>
      <c r="N36" s="216">
        <v>-5.6597551369612029</v>
      </c>
      <c r="O36" s="216">
        <v>0</v>
      </c>
    </row>
    <row r="38" spans="1:15" x14ac:dyDescent="0.3">
      <c r="A38" s="90" t="s">
        <v>383</v>
      </c>
      <c r="B38" s="90"/>
      <c r="C38" s="90"/>
      <c r="D38" s="90"/>
      <c r="E38" s="90"/>
      <c r="F38" s="90"/>
      <c r="G38" s="90"/>
      <c r="H38" s="90"/>
      <c r="I38" s="90"/>
      <c r="J38" s="90"/>
    </row>
    <row r="39" spans="1:15" x14ac:dyDescent="0.3">
      <c r="A39" s="90" t="s">
        <v>449</v>
      </c>
      <c r="B39" s="90"/>
      <c r="C39" s="90"/>
      <c r="D39" s="90"/>
      <c r="E39" s="90"/>
      <c r="F39" s="90"/>
      <c r="G39" s="90"/>
      <c r="H39" s="90"/>
      <c r="I39" s="90"/>
      <c r="J39" s="90"/>
    </row>
    <row r="40" spans="1:15" x14ac:dyDescent="0.3">
      <c r="A40" s="94" t="s">
        <v>384</v>
      </c>
      <c r="B40" s="94"/>
      <c r="C40" s="94"/>
      <c r="D40" s="94"/>
      <c r="E40" s="94"/>
      <c r="F40" s="94"/>
      <c r="G40" s="94"/>
      <c r="H40" s="94"/>
      <c r="I40" s="94"/>
      <c r="J40" s="94"/>
    </row>
    <row r="41" spans="1:15" x14ac:dyDescent="0.3">
      <c r="A41" s="94" t="s">
        <v>439</v>
      </c>
    </row>
  </sheetData>
  <mergeCells count="16">
    <mergeCell ref="A5:B7"/>
    <mergeCell ref="E5:O5"/>
    <mergeCell ref="O6:O7"/>
    <mergeCell ref="E8:O8"/>
    <mergeCell ref="C5:C7"/>
    <mergeCell ref="E6:G6"/>
    <mergeCell ref="H6:I6"/>
    <mergeCell ref="J6:L6"/>
    <mergeCell ref="M6:N6"/>
    <mergeCell ref="C8:C10"/>
    <mergeCell ref="A8:B10"/>
    <mergeCell ref="O9:O10"/>
    <mergeCell ref="E9:G9"/>
    <mergeCell ref="H9:I9"/>
    <mergeCell ref="J9:L9"/>
    <mergeCell ref="M9:N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zoomScale="80" zoomScaleNormal="80" workbookViewId="0">
      <pane xSplit="2" ySplit="7" topLeftCell="C48" activePane="bottomRight" state="frozen"/>
      <selection pane="topRight" activeCell="C1" sqref="C1"/>
      <selection pane="bottomLeft" activeCell="A8" sqref="A8"/>
      <selection pane="bottomRight" activeCell="E78" sqref="E78"/>
    </sheetView>
  </sheetViews>
  <sheetFormatPr defaultRowHeight="15" x14ac:dyDescent="0.3"/>
  <cols>
    <col min="1" max="1" width="9" style="90" customWidth="1"/>
    <col min="2" max="2" width="9.140625" style="90"/>
    <col min="3" max="3" width="12.42578125" style="90" customWidth="1"/>
    <col min="4" max="4" width="9.140625" style="90"/>
    <col min="5" max="8" width="12.42578125" style="90" customWidth="1"/>
    <col min="9" max="9" width="12.7109375" style="90" customWidth="1"/>
    <col min="10" max="10" width="8.7109375" style="90" customWidth="1"/>
    <col min="11" max="11" width="11.140625" style="90" customWidth="1"/>
    <col min="12" max="12" width="12.42578125" style="90" customWidth="1"/>
    <col min="13" max="16384" width="9.140625" style="90"/>
  </cols>
  <sheetData>
    <row r="1" spans="1:12" s="88" customFormat="1" ht="17.25" x14ac:dyDescent="0.35">
      <c r="A1" s="87" t="s">
        <v>421</v>
      </c>
    </row>
    <row r="2" spans="1:12" s="98" customFormat="1" ht="17.25" x14ac:dyDescent="0.35">
      <c r="A2" s="99" t="s">
        <v>422</v>
      </c>
    </row>
    <row r="3" spans="1:12" ht="14.25" customHeight="1" x14ac:dyDescent="0.3">
      <c r="A3" s="89"/>
    </row>
    <row r="4" spans="1:12" s="89" customFormat="1" ht="18.75" customHeight="1" x14ac:dyDescent="0.3">
      <c r="C4" s="314" t="s">
        <v>52</v>
      </c>
      <c r="D4" s="314"/>
      <c r="E4" s="314" t="s">
        <v>136</v>
      </c>
      <c r="F4" s="314"/>
      <c r="G4" s="314" t="s">
        <v>137</v>
      </c>
      <c r="H4" s="314"/>
      <c r="I4" s="314" t="s">
        <v>139</v>
      </c>
      <c r="J4" s="314"/>
      <c r="K4" s="314" t="s">
        <v>53</v>
      </c>
      <c r="L4" s="314"/>
    </row>
    <row r="5" spans="1:12" s="97" customFormat="1" ht="18.75" customHeight="1" x14ac:dyDescent="0.3">
      <c r="C5" s="315" t="s">
        <v>54</v>
      </c>
      <c r="D5" s="315"/>
      <c r="E5" s="315" t="s">
        <v>55</v>
      </c>
      <c r="F5" s="315"/>
      <c r="G5" s="315" t="s">
        <v>56</v>
      </c>
      <c r="H5" s="315"/>
      <c r="I5" s="315" t="s">
        <v>138</v>
      </c>
      <c r="J5" s="315"/>
      <c r="K5" s="315" t="s">
        <v>57</v>
      </c>
      <c r="L5" s="315"/>
    </row>
    <row r="6" spans="1:12" s="89" customFormat="1" ht="19.5" customHeight="1" x14ac:dyDescent="0.3">
      <c r="A6" s="313" t="s">
        <v>252</v>
      </c>
      <c r="B6" s="313"/>
      <c r="C6" s="130" t="s">
        <v>58</v>
      </c>
      <c r="D6" s="130" t="s">
        <v>59</v>
      </c>
      <c r="E6" s="130" t="s">
        <v>306</v>
      </c>
      <c r="F6" s="130" t="s">
        <v>59</v>
      </c>
      <c r="G6" s="130" t="s">
        <v>58</v>
      </c>
      <c r="H6" s="130" t="s">
        <v>59</v>
      </c>
      <c r="I6" s="130" t="s">
        <v>58</v>
      </c>
      <c r="J6" s="130" t="s">
        <v>59</v>
      </c>
      <c r="K6" s="130" t="s">
        <v>58</v>
      </c>
      <c r="L6" s="130" t="s">
        <v>59</v>
      </c>
    </row>
    <row r="7" spans="1:12" s="89" customFormat="1" ht="21.75" customHeight="1" x14ac:dyDescent="0.3">
      <c r="A7" s="312" t="s">
        <v>253</v>
      </c>
      <c r="B7" s="312"/>
      <c r="C7" s="135" t="s">
        <v>60</v>
      </c>
      <c r="D7" s="135" t="s">
        <v>61</v>
      </c>
      <c r="E7" s="135" t="s">
        <v>307</v>
      </c>
      <c r="F7" s="135" t="s">
        <v>61</v>
      </c>
      <c r="G7" s="135" t="s">
        <v>60</v>
      </c>
      <c r="H7" s="135" t="s">
        <v>61</v>
      </c>
      <c r="I7" s="135" t="s">
        <v>60</v>
      </c>
      <c r="J7" s="135" t="s">
        <v>61</v>
      </c>
      <c r="K7" s="135" t="s">
        <v>60</v>
      </c>
      <c r="L7" s="135" t="s">
        <v>61</v>
      </c>
    </row>
    <row r="8" spans="1:12" x14ac:dyDescent="0.3">
      <c r="A8" s="90" t="s">
        <v>62</v>
      </c>
      <c r="B8" s="90" t="s">
        <v>63</v>
      </c>
      <c r="C8" s="111">
        <v>-33.091369525167465</v>
      </c>
      <c r="D8" s="111">
        <v>-23.864878293956664</v>
      </c>
      <c r="E8" s="111">
        <v>-26.7</v>
      </c>
      <c r="F8" s="111">
        <v>-19</v>
      </c>
      <c r="G8" s="111">
        <v>-29.1</v>
      </c>
      <c r="H8" s="111">
        <v>-28.7</v>
      </c>
      <c r="I8" s="111">
        <v>-24.7</v>
      </c>
      <c r="J8" s="111" t="s">
        <v>143</v>
      </c>
      <c r="K8" s="111">
        <v>-51.8</v>
      </c>
      <c r="L8" s="111" t="s">
        <v>143</v>
      </c>
    </row>
    <row r="9" spans="1:12" x14ac:dyDescent="0.3">
      <c r="A9" s="90" t="s">
        <v>64</v>
      </c>
      <c r="B9" s="90" t="s">
        <v>65</v>
      </c>
      <c r="C9" s="111">
        <v>-9.8303016701167074</v>
      </c>
      <c r="D9" s="111">
        <v>12.777092621155939</v>
      </c>
      <c r="E9" s="111">
        <v>-21.8</v>
      </c>
      <c r="F9" s="111">
        <v>13.5</v>
      </c>
      <c r="G9" s="111">
        <v>0.4</v>
      </c>
      <c r="H9" s="111">
        <v>12</v>
      </c>
      <c r="I9" s="111">
        <v>4.9000000000000004</v>
      </c>
      <c r="J9" s="111" t="s">
        <v>143</v>
      </c>
      <c r="K9" s="111">
        <v>-22.8</v>
      </c>
      <c r="L9" s="111" t="s">
        <v>143</v>
      </c>
    </row>
    <row r="10" spans="1:12" x14ac:dyDescent="0.3">
      <c r="A10" s="90" t="s">
        <v>66</v>
      </c>
      <c r="B10" s="90" t="s">
        <v>67</v>
      </c>
      <c r="C10" s="111">
        <v>-26.727396717889292</v>
      </c>
      <c r="D10" s="111">
        <v>-17.436314587474904</v>
      </c>
      <c r="E10" s="111">
        <v>-28</v>
      </c>
      <c r="F10" s="111">
        <v>-20</v>
      </c>
      <c r="G10" s="111">
        <v>-27.3</v>
      </c>
      <c r="H10" s="111">
        <v>-14.9</v>
      </c>
      <c r="I10" s="111">
        <v>-19.2</v>
      </c>
      <c r="J10" s="111" t="s">
        <v>143</v>
      </c>
      <c r="K10" s="111">
        <v>-32.5</v>
      </c>
      <c r="L10" s="111" t="s">
        <v>143</v>
      </c>
    </row>
    <row r="11" spans="1:12" x14ac:dyDescent="0.3">
      <c r="A11" s="90" t="s">
        <v>68</v>
      </c>
      <c r="B11" s="90" t="s">
        <v>69</v>
      </c>
      <c r="C11" s="111">
        <v>-21.172139398092455</v>
      </c>
      <c r="D11" s="111">
        <v>29.319429651468194</v>
      </c>
      <c r="E11" s="111">
        <v>-15.8</v>
      </c>
      <c r="F11" s="111">
        <v>37.5</v>
      </c>
      <c r="G11" s="111">
        <v>-23.4</v>
      </c>
      <c r="H11" s="111">
        <v>21.1</v>
      </c>
      <c r="I11" s="111">
        <v>-12</v>
      </c>
      <c r="J11" s="111" t="s">
        <v>143</v>
      </c>
      <c r="K11" s="111">
        <v>-32.5</v>
      </c>
      <c r="L11" s="111" t="s">
        <v>143</v>
      </c>
    </row>
    <row r="12" spans="1:12" x14ac:dyDescent="0.3">
      <c r="A12" s="90" t="s">
        <v>70</v>
      </c>
      <c r="B12" s="90" t="s">
        <v>71</v>
      </c>
      <c r="C12" s="111">
        <v>1.17527477305326</v>
      </c>
      <c r="D12" s="111">
        <v>26.575355439444348</v>
      </c>
      <c r="E12" s="111">
        <v>-8.8000000000000007</v>
      </c>
      <c r="F12" s="111">
        <v>23.8</v>
      </c>
      <c r="G12" s="111">
        <v>-1.1000000000000001</v>
      </c>
      <c r="H12" s="111">
        <v>29.3</v>
      </c>
      <c r="I12" s="111">
        <v>26.7</v>
      </c>
      <c r="J12" s="111" t="s">
        <v>143</v>
      </c>
      <c r="K12" s="111">
        <v>-13</v>
      </c>
      <c r="L12" s="111" t="s">
        <v>143</v>
      </c>
    </row>
    <row r="13" spans="1:12" x14ac:dyDescent="0.3">
      <c r="A13" s="90" t="s">
        <v>72</v>
      </c>
      <c r="B13" s="90" t="s">
        <v>73</v>
      </c>
      <c r="C13" s="111">
        <v>6.982935343474189</v>
      </c>
      <c r="D13" s="111">
        <v>8.6697874462201181</v>
      </c>
      <c r="E13" s="111">
        <v>13.5</v>
      </c>
      <c r="F13" s="111">
        <v>9.5</v>
      </c>
      <c r="G13" s="111">
        <v>-7.4</v>
      </c>
      <c r="H13" s="111">
        <v>7.9</v>
      </c>
      <c r="I13" s="111">
        <v>18</v>
      </c>
      <c r="J13" s="111" t="s">
        <v>143</v>
      </c>
      <c r="K13" s="111">
        <v>3.8</v>
      </c>
      <c r="L13" s="111" t="s">
        <v>169</v>
      </c>
    </row>
    <row r="14" spans="1:12" x14ac:dyDescent="0.3">
      <c r="A14" s="90" t="s">
        <v>74</v>
      </c>
      <c r="B14" s="90" t="s">
        <v>75</v>
      </c>
      <c r="C14" s="111">
        <v>-12.482020658838975</v>
      </c>
      <c r="D14" s="111">
        <v>16.407636950557869</v>
      </c>
      <c r="E14" s="111">
        <v>-10.9</v>
      </c>
      <c r="F14" s="111">
        <v>20.8</v>
      </c>
      <c r="G14" s="111">
        <v>-18.5</v>
      </c>
      <c r="H14" s="111">
        <v>12.1</v>
      </c>
      <c r="I14" s="111">
        <v>-1</v>
      </c>
      <c r="J14" s="111" t="s">
        <v>143</v>
      </c>
      <c r="K14" s="111">
        <v>-19.600000000000001</v>
      </c>
      <c r="L14" s="111" t="s">
        <v>143</v>
      </c>
    </row>
    <row r="15" spans="1:12" x14ac:dyDescent="0.3">
      <c r="A15" s="90" t="s">
        <v>76</v>
      </c>
      <c r="B15" s="90" t="s">
        <v>77</v>
      </c>
      <c r="C15" s="111">
        <v>1.4092227163846331</v>
      </c>
      <c r="D15" s="111">
        <v>13.927695641514179</v>
      </c>
      <c r="E15" s="111">
        <v>-9</v>
      </c>
      <c r="F15" s="111">
        <v>8.5</v>
      </c>
      <c r="G15" s="111">
        <v>5.5</v>
      </c>
      <c r="H15" s="111">
        <v>16.5</v>
      </c>
      <c r="I15" s="111">
        <v>17.7</v>
      </c>
      <c r="J15" s="111" t="s">
        <v>143</v>
      </c>
      <c r="K15" s="111">
        <v>-8.6999999999999993</v>
      </c>
      <c r="L15" s="111" t="s">
        <v>143</v>
      </c>
    </row>
    <row r="16" spans="1:12" x14ac:dyDescent="0.3">
      <c r="A16" s="90" t="s">
        <v>78</v>
      </c>
      <c r="B16" s="90" t="s">
        <v>79</v>
      </c>
      <c r="C16" s="111">
        <v>-2.3921069719645569</v>
      </c>
      <c r="D16" s="111">
        <v>11.302160234970227</v>
      </c>
      <c r="E16" s="111">
        <v>-1.8</v>
      </c>
      <c r="F16" s="111">
        <v>13.1</v>
      </c>
      <c r="G16" s="111">
        <v>0.7</v>
      </c>
      <c r="H16" s="111">
        <v>9.5</v>
      </c>
      <c r="I16" s="111">
        <v>8.6</v>
      </c>
      <c r="J16" s="111" t="s">
        <v>143</v>
      </c>
      <c r="K16" s="111">
        <v>-17</v>
      </c>
      <c r="L16" s="111" t="s">
        <v>143</v>
      </c>
    </row>
    <row r="17" spans="1:13" x14ac:dyDescent="0.3">
      <c r="A17" s="90" t="s">
        <v>80</v>
      </c>
      <c r="B17" s="90" t="s">
        <v>81</v>
      </c>
      <c r="C17" s="111">
        <v>-4.9532048548894219</v>
      </c>
      <c r="D17" s="111">
        <v>7.2575280018063504</v>
      </c>
      <c r="E17" s="111">
        <v>2.2999999999999998</v>
      </c>
      <c r="F17" s="111">
        <v>20</v>
      </c>
      <c r="G17" s="111">
        <v>-7.2</v>
      </c>
      <c r="H17" s="111">
        <v>-5.5</v>
      </c>
      <c r="I17" s="111">
        <v>0.6</v>
      </c>
      <c r="J17" s="111" t="s">
        <v>143</v>
      </c>
      <c r="K17" s="111">
        <v>-15.5</v>
      </c>
      <c r="L17" s="111" t="s">
        <v>143</v>
      </c>
    </row>
    <row r="18" spans="1:13" x14ac:dyDescent="0.3">
      <c r="A18" s="90" t="s">
        <v>82</v>
      </c>
      <c r="B18" s="90" t="s">
        <v>83</v>
      </c>
      <c r="C18" s="111">
        <v>-19.36430316498539</v>
      </c>
      <c r="D18" s="111">
        <v>29.198422572881423</v>
      </c>
      <c r="E18" s="111">
        <v>-23.5</v>
      </c>
      <c r="F18" s="111">
        <v>37.4</v>
      </c>
      <c r="G18" s="111">
        <v>-23.8</v>
      </c>
      <c r="H18" s="111">
        <v>21</v>
      </c>
      <c r="I18" s="111">
        <v>-2</v>
      </c>
      <c r="J18" s="111" t="s">
        <v>143</v>
      </c>
      <c r="K18" s="111">
        <v>-28.1</v>
      </c>
      <c r="L18" s="111" t="s">
        <v>143</v>
      </c>
    </row>
    <row r="19" spans="1:13" x14ac:dyDescent="0.3">
      <c r="A19" s="90" t="s">
        <v>84</v>
      </c>
      <c r="B19" s="90" t="s">
        <v>85</v>
      </c>
      <c r="C19" s="111">
        <v>-12.56151313234084</v>
      </c>
      <c r="D19" s="111">
        <v>25.089379611928429</v>
      </c>
      <c r="E19" s="111">
        <v>-21.8</v>
      </c>
      <c r="F19" s="111">
        <v>25.1</v>
      </c>
      <c r="G19" s="111">
        <v>-4.8</v>
      </c>
      <c r="H19" s="111">
        <v>25.1</v>
      </c>
      <c r="I19" s="111">
        <v>-13.7</v>
      </c>
      <c r="J19" s="111" t="s">
        <v>143</v>
      </c>
      <c r="K19" s="111">
        <v>-10</v>
      </c>
      <c r="L19" s="111" t="s">
        <v>143</v>
      </c>
    </row>
    <row r="20" spans="1:13" x14ac:dyDescent="0.3">
      <c r="A20" s="90" t="s">
        <v>86</v>
      </c>
      <c r="B20" s="90" t="s">
        <v>87</v>
      </c>
      <c r="C20" s="111">
        <v>-23.783639032043798</v>
      </c>
      <c r="D20" s="111">
        <v>9.1293678829403806</v>
      </c>
      <c r="E20" s="111">
        <v>-25.2</v>
      </c>
      <c r="F20" s="111">
        <v>-0.4</v>
      </c>
      <c r="G20" s="111">
        <v>-34.799999999999997</v>
      </c>
      <c r="H20" s="111">
        <v>18.600000000000001</v>
      </c>
      <c r="I20" s="111">
        <v>-3.7</v>
      </c>
      <c r="J20" s="111" t="s">
        <v>143</v>
      </c>
      <c r="K20" s="111">
        <v>-31.4</v>
      </c>
      <c r="L20" s="111" t="s">
        <v>143</v>
      </c>
    </row>
    <row r="21" spans="1:13" x14ac:dyDescent="0.3">
      <c r="A21" s="90" t="s">
        <v>88</v>
      </c>
      <c r="B21" s="90" t="s">
        <v>89</v>
      </c>
      <c r="C21" s="111">
        <v>-5.4691738781388102</v>
      </c>
      <c r="D21" s="111">
        <v>11.449683963550809</v>
      </c>
      <c r="E21" s="111">
        <v>2.6</v>
      </c>
      <c r="F21" s="111">
        <v>7.4</v>
      </c>
      <c r="G21" s="111">
        <v>-14</v>
      </c>
      <c r="H21" s="111">
        <v>15.5</v>
      </c>
      <c r="I21" s="111">
        <v>7.9</v>
      </c>
      <c r="J21" s="111" t="s">
        <v>143</v>
      </c>
      <c r="K21" s="111">
        <v>-18.399999999999999</v>
      </c>
      <c r="L21" s="111" t="s">
        <v>143</v>
      </c>
    </row>
    <row r="22" spans="1:13" x14ac:dyDescent="0.3">
      <c r="A22" s="90" t="s">
        <v>90</v>
      </c>
      <c r="B22" s="90" t="s">
        <v>91</v>
      </c>
      <c r="C22" s="111">
        <v>-4.9053009312383811</v>
      </c>
      <c r="D22" s="111">
        <v>13.052122991356072</v>
      </c>
      <c r="E22" s="111">
        <v>-2.7</v>
      </c>
      <c r="F22" s="111">
        <v>10.4</v>
      </c>
      <c r="G22" s="111">
        <v>-15.3</v>
      </c>
      <c r="H22" s="111">
        <v>15.8</v>
      </c>
      <c r="I22" s="111">
        <v>8.1</v>
      </c>
      <c r="J22" s="111" t="s">
        <v>143</v>
      </c>
      <c r="K22" s="111">
        <v>-9.6999999999999993</v>
      </c>
      <c r="L22" s="111" t="s">
        <v>143</v>
      </c>
    </row>
    <row r="23" spans="1:13" x14ac:dyDescent="0.3">
      <c r="A23" s="90" t="s">
        <v>92</v>
      </c>
      <c r="B23" s="90" t="s">
        <v>93</v>
      </c>
      <c r="C23" s="111">
        <v>6.2250000000000005</v>
      </c>
      <c r="D23" s="111">
        <v>-0.35000000000000031</v>
      </c>
      <c r="E23" s="111">
        <v>27.1</v>
      </c>
      <c r="F23" s="111">
        <v>6.2</v>
      </c>
      <c r="G23" s="111">
        <v>4.3</v>
      </c>
      <c r="H23" s="111">
        <v>-6.9</v>
      </c>
      <c r="I23" s="111">
        <v>8.5</v>
      </c>
      <c r="J23" s="111" t="s">
        <v>143</v>
      </c>
      <c r="K23" s="111">
        <v>-15</v>
      </c>
      <c r="L23" s="111" t="s">
        <v>143</v>
      </c>
    </row>
    <row r="24" spans="1:13" x14ac:dyDescent="0.3">
      <c r="A24" s="90" t="s">
        <v>94</v>
      </c>
      <c r="B24" s="90" t="s">
        <v>95</v>
      </c>
      <c r="C24" s="111">
        <v>-11.452183176963921</v>
      </c>
      <c r="D24" s="111">
        <v>16.528586362587681</v>
      </c>
      <c r="E24" s="111">
        <v>1.1000000000000001</v>
      </c>
      <c r="F24" s="111">
        <v>23.7</v>
      </c>
      <c r="G24" s="111">
        <v>-13.8</v>
      </c>
      <c r="H24" s="111">
        <v>9.3000000000000007</v>
      </c>
      <c r="I24" s="111">
        <v>-9.1</v>
      </c>
      <c r="J24" s="111" t="s">
        <v>143</v>
      </c>
      <c r="K24" s="111">
        <v>-24.1</v>
      </c>
      <c r="L24" s="111" t="s">
        <v>143</v>
      </c>
    </row>
    <row r="25" spans="1:13" x14ac:dyDescent="0.3">
      <c r="A25" s="90" t="s">
        <v>96</v>
      </c>
      <c r="B25" s="90" t="s">
        <v>97</v>
      </c>
      <c r="C25" s="111">
        <v>-6.8602376024486489</v>
      </c>
      <c r="D25" s="111">
        <v>-2.0372086454596441</v>
      </c>
      <c r="E25" s="111">
        <v>9.5</v>
      </c>
      <c r="F25" s="111">
        <v>-0.9</v>
      </c>
      <c r="G25" s="111">
        <v>17.3</v>
      </c>
      <c r="H25" s="111">
        <v>-3.2</v>
      </c>
      <c r="I25" s="111">
        <v>3.3</v>
      </c>
      <c r="J25" s="111" t="s">
        <v>143</v>
      </c>
      <c r="K25" s="111">
        <v>-23</v>
      </c>
      <c r="L25" s="111" t="s">
        <v>143</v>
      </c>
    </row>
    <row r="26" spans="1:13" x14ac:dyDescent="0.3">
      <c r="A26" s="90" t="s">
        <v>98</v>
      </c>
      <c r="B26" s="90" t="s">
        <v>99</v>
      </c>
      <c r="C26" s="111">
        <v>-29.558036569206536</v>
      </c>
      <c r="D26" s="111">
        <v>25.127272504783772</v>
      </c>
      <c r="E26" s="111">
        <v>-15.6</v>
      </c>
      <c r="F26" s="111">
        <v>23.4</v>
      </c>
      <c r="G26" s="111">
        <v>21.8</v>
      </c>
      <c r="H26" s="111">
        <v>26.9</v>
      </c>
      <c r="I26" s="111">
        <v>-20.8</v>
      </c>
      <c r="J26" s="111" t="s">
        <v>143</v>
      </c>
      <c r="K26" s="111">
        <v>-60</v>
      </c>
      <c r="L26" s="111" t="s">
        <v>143</v>
      </c>
    </row>
    <row r="27" spans="1:13" x14ac:dyDescent="0.3">
      <c r="A27" s="90" t="s">
        <v>100</v>
      </c>
      <c r="B27" s="90" t="s">
        <v>101</v>
      </c>
      <c r="C27" s="111">
        <v>-28.993957586782713</v>
      </c>
      <c r="D27" s="111">
        <v>-5.5962544679691488</v>
      </c>
      <c r="E27" s="111">
        <v>-10.3</v>
      </c>
      <c r="F27" s="111">
        <v>-0.4</v>
      </c>
      <c r="G27" s="111">
        <v>-32.5</v>
      </c>
      <c r="H27" s="111">
        <v>-10.8</v>
      </c>
      <c r="I27" s="111">
        <v>-26.2</v>
      </c>
      <c r="J27" s="111" t="s">
        <v>143</v>
      </c>
      <c r="K27" s="111">
        <v>-47</v>
      </c>
      <c r="L27" s="111" t="s">
        <v>143</v>
      </c>
    </row>
    <row r="28" spans="1:13" x14ac:dyDescent="0.3">
      <c r="A28" s="90" t="s">
        <v>102</v>
      </c>
      <c r="B28" s="90" t="s">
        <v>103</v>
      </c>
      <c r="C28" s="111">
        <v>-9.7174046444635813</v>
      </c>
      <c r="D28" s="111">
        <v>25.779973726728855</v>
      </c>
      <c r="E28" s="111">
        <v>-8.1</v>
      </c>
      <c r="F28" s="111">
        <v>31.8</v>
      </c>
      <c r="G28" s="111">
        <v>-9.1999999999999993</v>
      </c>
      <c r="H28" s="111">
        <v>19.8</v>
      </c>
      <c r="I28" s="111">
        <v>7.4</v>
      </c>
      <c r="J28" s="111" t="s">
        <v>143</v>
      </c>
      <c r="K28" s="111">
        <v>-29</v>
      </c>
      <c r="L28" s="111" t="s">
        <v>143</v>
      </c>
    </row>
    <row r="29" spans="1:13" x14ac:dyDescent="0.3">
      <c r="A29" s="90" t="s">
        <v>104</v>
      </c>
      <c r="B29" s="90" t="s">
        <v>105</v>
      </c>
      <c r="C29" s="111">
        <v>11.738982239727127</v>
      </c>
      <c r="D29" s="111">
        <v>5.8887390611581134</v>
      </c>
      <c r="E29" s="111">
        <v>19.818555632054398</v>
      </c>
      <c r="F29" s="111">
        <v>9</v>
      </c>
      <c r="G29" s="111">
        <v>3.7</v>
      </c>
      <c r="H29" s="111">
        <v>2.8</v>
      </c>
      <c r="I29" s="111">
        <v>14.8</v>
      </c>
      <c r="J29" s="111" t="s">
        <v>143</v>
      </c>
      <c r="K29" s="111">
        <v>8.6999999999999993</v>
      </c>
      <c r="L29" s="111" t="s">
        <v>143</v>
      </c>
      <c r="M29" s="92"/>
    </row>
    <row r="30" spans="1:13" x14ac:dyDescent="0.3">
      <c r="A30" s="90" t="s">
        <v>106</v>
      </c>
      <c r="B30" s="90" t="s">
        <v>107</v>
      </c>
      <c r="C30" s="111">
        <v>2.9163141687885306</v>
      </c>
      <c r="D30" s="111">
        <v>17.42154420926143</v>
      </c>
      <c r="E30" s="111">
        <v>-3.0509072680795999</v>
      </c>
      <c r="F30" s="111">
        <v>18.600000000000001</v>
      </c>
      <c r="G30" s="111">
        <v>4.3</v>
      </c>
      <c r="H30" s="111">
        <v>16.3</v>
      </c>
      <c r="I30" s="111">
        <v>4.3</v>
      </c>
      <c r="J30" s="111">
        <v>23.7</v>
      </c>
      <c r="K30" s="111">
        <v>6.2</v>
      </c>
      <c r="L30" s="111">
        <v>8.3000000000000007</v>
      </c>
      <c r="M30" s="92"/>
    </row>
    <row r="31" spans="1:13" x14ac:dyDescent="0.3">
      <c r="A31" s="90" t="s">
        <v>108</v>
      </c>
      <c r="B31" s="90" t="s">
        <v>109</v>
      </c>
      <c r="C31" s="111">
        <v>9.2041616943474853</v>
      </c>
      <c r="D31" s="111">
        <v>0.58883201226035753</v>
      </c>
      <c r="E31" s="111">
        <v>11.3651132600203</v>
      </c>
      <c r="F31" s="111">
        <v>6.9</v>
      </c>
      <c r="G31" s="111">
        <v>7.9</v>
      </c>
      <c r="H31" s="111">
        <v>1.8</v>
      </c>
      <c r="I31" s="111">
        <v>21.4</v>
      </c>
      <c r="J31" s="111">
        <v>1.8</v>
      </c>
      <c r="K31" s="111">
        <v>-3.9</v>
      </c>
      <c r="L31" s="111">
        <v>0</v>
      </c>
      <c r="M31" s="92"/>
    </row>
    <row r="32" spans="1:13" x14ac:dyDescent="0.3">
      <c r="A32" s="90" t="s">
        <v>110</v>
      </c>
      <c r="B32" s="90" t="s">
        <v>111</v>
      </c>
      <c r="C32" s="111">
        <v>-1.0040100132392018</v>
      </c>
      <c r="D32" s="111">
        <v>9.2026269867127759</v>
      </c>
      <c r="E32" s="111">
        <v>-3.1646058603463296</v>
      </c>
      <c r="F32" s="111">
        <v>12.9</v>
      </c>
      <c r="G32" s="111">
        <v>1.2</v>
      </c>
      <c r="H32" s="111">
        <v>5.5</v>
      </c>
      <c r="I32" s="111">
        <v>-3.2</v>
      </c>
      <c r="J32" s="111">
        <v>23.6</v>
      </c>
      <c r="K32" s="111">
        <v>1.2</v>
      </c>
      <c r="L32" s="111">
        <v>17.2</v>
      </c>
      <c r="M32" s="92"/>
    </row>
    <row r="33" spans="1:14" x14ac:dyDescent="0.3">
      <c r="A33" s="90" t="s">
        <v>112</v>
      </c>
      <c r="B33" s="90" t="s">
        <v>113</v>
      </c>
      <c r="C33" s="111">
        <v>-4.9284294467370344</v>
      </c>
      <c r="D33" s="111">
        <v>-2.9960124577299454</v>
      </c>
      <c r="E33" s="111">
        <v>-10.198217608972699</v>
      </c>
      <c r="F33" s="111">
        <v>-3</v>
      </c>
      <c r="G33" s="111">
        <v>-12</v>
      </c>
      <c r="H33" s="111">
        <v>-3</v>
      </c>
      <c r="I33" s="111">
        <v>5.6</v>
      </c>
      <c r="J33" s="111">
        <v>-1.4</v>
      </c>
      <c r="K33" s="111">
        <v>-3.2</v>
      </c>
      <c r="L33" s="111">
        <v>2.6</v>
      </c>
      <c r="M33" s="92"/>
    </row>
    <row r="34" spans="1:14" x14ac:dyDescent="0.3">
      <c r="A34" s="90" t="s">
        <v>114</v>
      </c>
      <c r="B34" s="90" t="s">
        <v>115</v>
      </c>
      <c r="C34" s="111">
        <v>-10.389459476895</v>
      </c>
      <c r="D34" s="111">
        <v>6.1825110141464039</v>
      </c>
      <c r="E34" s="111">
        <v>6.904577245624532</v>
      </c>
      <c r="F34" s="111">
        <v>22.840624583448864</v>
      </c>
      <c r="G34" s="111">
        <v>-20.312959117420181</v>
      </c>
      <c r="H34" s="111">
        <v>-10.475602555156058</v>
      </c>
      <c r="I34" s="111">
        <v>-7.0514902939127655</v>
      </c>
      <c r="J34" s="111">
        <v>3.3126720904800884</v>
      </c>
      <c r="K34" s="111">
        <v>-21.097965741871587</v>
      </c>
      <c r="L34" s="111">
        <v>8.6472397690768386</v>
      </c>
      <c r="M34" s="92"/>
    </row>
    <row r="35" spans="1:14" x14ac:dyDescent="0.3">
      <c r="A35" s="90" t="s">
        <v>116</v>
      </c>
      <c r="B35" s="90" t="s">
        <v>117</v>
      </c>
      <c r="C35" s="111">
        <v>25.775869009057335</v>
      </c>
      <c r="D35" s="111">
        <v>10.26518630564429</v>
      </c>
      <c r="E35" s="112">
        <v>30.2</v>
      </c>
      <c r="F35" s="112">
        <v>22.6</v>
      </c>
      <c r="G35" s="112">
        <v>7.3</v>
      </c>
      <c r="H35" s="112">
        <v>-2.1</v>
      </c>
      <c r="I35" s="112">
        <v>37.4</v>
      </c>
      <c r="J35" s="112">
        <v>24.2</v>
      </c>
      <c r="K35" s="112">
        <v>28.2</v>
      </c>
      <c r="L35" s="112">
        <v>15.8</v>
      </c>
      <c r="M35" s="93"/>
      <c r="N35" s="93"/>
    </row>
    <row r="36" spans="1:14" x14ac:dyDescent="0.3">
      <c r="A36" s="90" t="s">
        <v>170</v>
      </c>
      <c r="B36" s="90" t="s">
        <v>119</v>
      </c>
      <c r="C36" s="111">
        <v>7.9606812542083762</v>
      </c>
      <c r="D36" s="111">
        <v>24.034830188928698</v>
      </c>
      <c r="E36" s="112">
        <v>25.123675532882505</v>
      </c>
      <c r="F36" s="112">
        <v>23.330881501896787</v>
      </c>
      <c r="G36" s="112">
        <v>-7.0741247720607419</v>
      </c>
      <c r="H36" s="112">
        <v>-12.036835877681519</v>
      </c>
      <c r="I36" s="112">
        <v>1.4998922085425901</v>
      </c>
      <c r="J36" s="112">
        <v>-8.6684437018198288</v>
      </c>
      <c r="K36" s="112">
        <v>12.29328204746915</v>
      </c>
      <c r="L36" s="112">
        <v>-6.4649509242500391</v>
      </c>
      <c r="M36" s="93"/>
      <c r="N36" s="93"/>
    </row>
    <row r="37" spans="1:14" x14ac:dyDescent="0.3">
      <c r="A37" s="90" t="s">
        <v>331</v>
      </c>
      <c r="B37" s="90" t="s">
        <v>121</v>
      </c>
      <c r="C37" s="111">
        <v>1.7284552183400648</v>
      </c>
      <c r="D37" s="111">
        <v>15.305237701493974</v>
      </c>
      <c r="E37" s="112">
        <v>12.742958786398715</v>
      </c>
      <c r="F37" s="112">
        <v>21.935472640686687</v>
      </c>
      <c r="G37" s="112">
        <v>-4.1948381806971859</v>
      </c>
      <c r="H37" s="112">
        <v>-1.7603904858656347</v>
      </c>
      <c r="I37" s="112">
        <v>19.057564701385289</v>
      </c>
      <c r="J37" s="112">
        <v>16.324930590896525</v>
      </c>
      <c r="K37" s="112">
        <v>-12.232912866626435</v>
      </c>
      <c r="L37" s="112">
        <v>10.323076025157036</v>
      </c>
      <c r="M37" s="93"/>
      <c r="N37" s="93"/>
    </row>
    <row r="38" spans="1:14" x14ac:dyDescent="0.3">
      <c r="A38" s="90" t="s">
        <v>332</v>
      </c>
      <c r="B38" s="90" t="s">
        <v>123</v>
      </c>
      <c r="C38" s="111">
        <v>6.8410013021763802</v>
      </c>
      <c r="D38" s="111">
        <v>27.762156961647399</v>
      </c>
      <c r="E38" s="112">
        <v>-9.0466154495347482</v>
      </c>
      <c r="F38" s="112">
        <v>28.390537335100625</v>
      </c>
      <c r="G38" s="112">
        <v>5.8998695794760661</v>
      </c>
      <c r="H38" s="112">
        <v>31.381387073352474</v>
      </c>
      <c r="I38" s="112">
        <v>4.2180209871974546</v>
      </c>
      <c r="J38" s="112">
        <v>22.779995285310463</v>
      </c>
      <c r="K38" s="112">
        <v>9.2001826635343917</v>
      </c>
      <c r="L38" s="112">
        <v>28.758406758373546</v>
      </c>
      <c r="M38" s="93"/>
      <c r="N38" s="93"/>
    </row>
    <row r="39" spans="1:14" x14ac:dyDescent="0.3">
      <c r="A39" s="90" t="s">
        <v>333</v>
      </c>
      <c r="B39" s="90" t="s">
        <v>125</v>
      </c>
      <c r="C39" s="111">
        <v>0.31891702764675067</v>
      </c>
      <c r="D39" s="111">
        <v>9.5668644314401021</v>
      </c>
      <c r="E39" s="112">
        <v>2.6229803149789253</v>
      </c>
      <c r="F39" s="112">
        <v>22.278711315915999</v>
      </c>
      <c r="G39" s="112">
        <v>0.31891702764675067</v>
      </c>
      <c r="H39" s="112">
        <v>8.2039328668082412</v>
      </c>
      <c r="I39" s="112">
        <v>7.6051419913158629</v>
      </c>
      <c r="J39" s="112">
        <v>9.5668644314401021</v>
      </c>
      <c r="K39" s="112">
        <v>-2.3040632873321747</v>
      </c>
      <c r="L39" s="112">
        <v>5.5809525518293155</v>
      </c>
      <c r="M39" s="93"/>
      <c r="N39" s="93"/>
    </row>
    <row r="40" spans="1:14" x14ac:dyDescent="0.3">
      <c r="A40" s="90" t="s">
        <v>334</v>
      </c>
      <c r="B40" s="90" t="s">
        <v>127</v>
      </c>
      <c r="C40" s="111">
        <v>5.514316418640183</v>
      </c>
      <c r="D40" s="111">
        <v>17.403788827265089</v>
      </c>
      <c r="E40" s="112">
        <v>12.038508598624386</v>
      </c>
      <c r="F40" s="112">
        <v>23.05556927489663</v>
      </c>
      <c r="G40" s="112">
        <v>4.2893906589387143</v>
      </c>
      <c r="H40" s="112">
        <v>1.3817418659013778</v>
      </c>
      <c r="I40" s="112">
        <v>11.299161374455526</v>
      </c>
      <c r="J40" s="112">
        <v>14.118915041990713</v>
      </c>
      <c r="K40" s="112">
        <v>6.0924480158015797</v>
      </c>
      <c r="L40" s="112">
        <v>13.310905252443177</v>
      </c>
      <c r="M40" s="93"/>
      <c r="N40" s="93"/>
    </row>
    <row r="41" spans="1:14" x14ac:dyDescent="0.3">
      <c r="A41" s="90" t="s">
        <v>335</v>
      </c>
      <c r="B41" s="90" t="s">
        <v>129</v>
      </c>
      <c r="C41" s="111">
        <v>-1.2293252805090213</v>
      </c>
      <c r="D41" s="111">
        <v>14.071444147873386</v>
      </c>
      <c r="E41" s="112">
        <v>13.359109400028432</v>
      </c>
      <c r="F41" s="112">
        <v>7.0335223135329166</v>
      </c>
      <c r="G41" s="112">
        <v>-1.2293252805090213</v>
      </c>
      <c r="H41" s="112">
        <v>14.071444147873386</v>
      </c>
      <c r="I41" s="112">
        <v>11.432225882639326</v>
      </c>
      <c r="J41" s="112">
        <v>7.0335223135329166</v>
      </c>
      <c r="K41" s="112">
        <v>-1.3250003222116018</v>
      </c>
      <c r="L41" s="112">
        <v>17.063953301509272</v>
      </c>
      <c r="M41" s="93"/>
      <c r="N41" s="93"/>
    </row>
    <row r="42" spans="1:14" x14ac:dyDescent="0.3">
      <c r="A42" s="90" t="s">
        <v>336</v>
      </c>
      <c r="B42" s="90" t="s">
        <v>131</v>
      </c>
      <c r="C42" s="111">
        <v>3.6901077679095793</v>
      </c>
      <c r="D42" s="111">
        <v>17.019082711540314</v>
      </c>
      <c r="E42" s="112">
        <v>3.755648353214462</v>
      </c>
      <c r="F42" s="112">
        <v>17.019082711540314</v>
      </c>
      <c r="G42" s="112">
        <v>9.389359109658443</v>
      </c>
      <c r="H42" s="112">
        <v>17.019082711540314</v>
      </c>
      <c r="I42" s="112">
        <v>21.022674103041233</v>
      </c>
      <c r="J42" s="112">
        <v>19.725824899653293</v>
      </c>
      <c r="K42" s="112">
        <v>2.2082913394980674</v>
      </c>
      <c r="L42" s="112">
        <v>17.019082711540314</v>
      </c>
      <c r="M42" s="93"/>
      <c r="N42" s="93"/>
    </row>
    <row r="43" spans="1:14" x14ac:dyDescent="0.3">
      <c r="A43" s="90" t="s">
        <v>337</v>
      </c>
      <c r="B43" s="90" t="s">
        <v>133</v>
      </c>
      <c r="C43" s="111">
        <v>3.0637720231629273</v>
      </c>
      <c r="D43" s="111">
        <v>0.15596656583839202</v>
      </c>
      <c r="E43" s="112">
        <v>2.3695069665055311</v>
      </c>
      <c r="F43" s="112">
        <v>-5.5432847759104726</v>
      </c>
      <c r="G43" s="112">
        <v>-3.9459986923538826</v>
      </c>
      <c r="H43" s="112">
        <v>0.24156017990486883</v>
      </c>
      <c r="I43" s="112">
        <v>12.000426256068844</v>
      </c>
      <c r="J43" s="112">
        <v>2.9483023680178482</v>
      </c>
      <c r="K43" s="112">
        <v>2.2082913394980674</v>
      </c>
      <c r="L43" s="112">
        <v>4.5546701349448018</v>
      </c>
      <c r="M43" s="93"/>
      <c r="N43" s="93"/>
    </row>
    <row r="44" spans="1:14" x14ac:dyDescent="0.3">
      <c r="A44" s="90" t="s">
        <v>338</v>
      </c>
      <c r="B44" s="90" t="s">
        <v>135</v>
      </c>
      <c r="C44" s="111">
        <v>12.615269748206535</v>
      </c>
      <c r="D44" s="111">
        <v>11.381740505198669</v>
      </c>
      <c r="E44" s="112">
        <v>13.973114353872601</v>
      </c>
      <c r="F44" s="112">
        <v>6.351131536899282</v>
      </c>
      <c r="G44" s="112">
        <v>12.615269748206535</v>
      </c>
      <c r="H44" s="112">
        <v>4.9932869312332162</v>
      </c>
      <c r="I44" s="112">
        <v>13.813325097016072</v>
      </c>
      <c r="J44" s="112">
        <v>12.579795854008205</v>
      </c>
      <c r="K44" s="112">
        <v>12.615269748206535</v>
      </c>
      <c r="L44" s="112">
        <v>11.381740505198669</v>
      </c>
      <c r="M44" s="93"/>
      <c r="N44" s="93"/>
    </row>
    <row r="45" spans="1:14" x14ac:dyDescent="0.3">
      <c r="A45" s="90" t="s">
        <v>339</v>
      </c>
      <c r="B45" s="90" t="s">
        <v>141</v>
      </c>
      <c r="C45" s="111">
        <v>13.091047487351954</v>
      </c>
      <c r="D45" s="111">
        <v>0.99700747899319087</v>
      </c>
      <c r="E45" s="112">
        <v>15.731188545246695</v>
      </c>
      <c r="F45" s="112">
        <v>-1.4060082608370958</v>
      </c>
      <c r="G45" s="112">
        <v>16.813743199292716</v>
      </c>
      <c r="H45" s="112">
        <v>2.8819600765079008</v>
      </c>
      <c r="I45" s="112">
        <v>16.320096843898312</v>
      </c>
      <c r="J45" s="112">
        <v>6.6482160420129883</v>
      </c>
      <c r="K45" s="112">
        <v>-1.3291259355163194</v>
      </c>
      <c r="L45" s="112">
        <v>-4.9080725685890041</v>
      </c>
      <c r="M45" s="93"/>
      <c r="N45" s="93"/>
    </row>
    <row r="46" spans="1:14" x14ac:dyDescent="0.3">
      <c r="A46" s="90" t="s">
        <v>270</v>
      </c>
      <c r="B46" s="90" t="s">
        <v>269</v>
      </c>
      <c r="C46" s="111">
        <v>-24.161641095165663</v>
      </c>
      <c r="D46" s="111">
        <v>11.741599431254549</v>
      </c>
      <c r="E46" s="112">
        <v>-27.453253722834475</v>
      </c>
      <c r="F46" s="112">
        <v>12.759385454658483</v>
      </c>
      <c r="G46" s="112">
        <v>-24.392557105816401</v>
      </c>
      <c r="H46" s="112">
        <v>9.3001340851202112</v>
      </c>
      <c r="I46" s="112">
        <v>-25.11288770622788</v>
      </c>
      <c r="J46" s="112">
        <v>11.548487916713629</v>
      </c>
      <c r="K46" s="112">
        <v>-30.633616993205354</v>
      </c>
      <c r="L46" s="112">
        <v>11.905376917715692</v>
      </c>
      <c r="M46" s="93"/>
      <c r="N46" s="93"/>
    </row>
    <row r="47" spans="1:14" x14ac:dyDescent="0.3">
      <c r="A47" s="90" t="s">
        <v>281</v>
      </c>
      <c r="B47" s="90" t="s">
        <v>276</v>
      </c>
      <c r="C47" s="111">
        <v>4.4042168371975112</v>
      </c>
      <c r="D47" s="111">
        <v>4.8695770813921406</v>
      </c>
      <c r="E47" s="112">
        <v>0.1042211010147498</v>
      </c>
      <c r="F47" s="112">
        <v>0.90001737560660011</v>
      </c>
      <c r="G47" s="112">
        <v>4.752965125699486</v>
      </c>
      <c r="H47" s="112">
        <v>-1.1182269552432902</v>
      </c>
      <c r="I47" s="112">
        <v>-4.9716176461380268</v>
      </c>
      <c r="J47" s="112">
        <v>2.2633760920653021</v>
      </c>
      <c r="K47" s="112">
        <v>6.7443704999905361</v>
      </c>
      <c r="L47" s="112">
        <v>-6.923529212392002</v>
      </c>
      <c r="M47" s="93"/>
      <c r="N47" s="93"/>
    </row>
    <row r="48" spans="1:14" x14ac:dyDescent="0.3">
      <c r="A48" s="90" t="s">
        <v>326</v>
      </c>
      <c r="B48" s="90" t="s">
        <v>325</v>
      </c>
      <c r="C48" s="111">
        <v>-3.757931289409604</v>
      </c>
      <c r="D48" s="111">
        <v>8.944683240818927</v>
      </c>
      <c r="E48" s="112">
        <v>-11.876430442547285</v>
      </c>
      <c r="F48" s="112">
        <v>15.843771145854355</v>
      </c>
      <c r="G48" s="112">
        <v>-0.25689897690206975</v>
      </c>
      <c r="H48" s="112">
        <v>6.4359197682359586</v>
      </c>
      <c r="I48" s="112">
        <v>-9.2227730464422013</v>
      </c>
      <c r="J48" s="112">
        <v>11.094110641939389</v>
      </c>
      <c r="K48" s="112">
        <v>-8.1819309115364778</v>
      </c>
      <c r="L48" s="112">
        <v>3.2976633516614178</v>
      </c>
      <c r="M48" s="93"/>
      <c r="N48" s="93"/>
    </row>
    <row r="49" spans="1:14" x14ac:dyDescent="0.3">
      <c r="A49" s="90" t="s">
        <v>327</v>
      </c>
      <c r="B49" s="90" t="s">
        <v>328</v>
      </c>
      <c r="C49" s="111">
        <v>-4.4915295656369523</v>
      </c>
      <c r="D49" s="111">
        <v>-12.648678280854121</v>
      </c>
      <c r="E49" s="112">
        <v>5.4101107906932828</v>
      </c>
      <c r="F49" s="112">
        <v>0.86684778870331147</v>
      </c>
      <c r="G49" s="112">
        <v>-12.871466555824757</v>
      </c>
      <c r="H49" s="112">
        <v>-1.029959069931397</v>
      </c>
      <c r="I49" s="112">
        <v>7.6925399771192406</v>
      </c>
      <c r="J49" s="112">
        <v>1.6881898442596652</v>
      </c>
      <c r="K49" s="112">
        <v>-18.396024312361668</v>
      </c>
      <c r="L49" s="112">
        <v>-17.5213141815887</v>
      </c>
      <c r="M49" s="93"/>
      <c r="N49" s="93"/>
    </row>
    <row r="50" spans="1:14" x14ac:dyDescent="0.3">
      <c r="A50" s="90" t="s">
        <v>329</v>
      </c>
      <c r="B50" s="90" t="s">
        <v>330</v>
      </c>
      <c r="C50" s="111">
        <v>14.500588278343439</v>
      </c>
      <c r="D50" s="111">
        <v>19.224485177634904</v>
      </c>
      <c r="E50" s="112">
        <v>-7.4434047739030413</v>
      </c>
      <c r="F50" s="112">
        <v>18.954254031238996</v>
      </c>
      <c r="G50" s="112">
        <v>18.296301835487679</v>
      </c>
      <c r="H50" s="112">
        <v>17.686596699282159</v>
      </c>
      <c r="I50" s="112">
        <v>0.99000173331052821</v>
      </c>
      <c r="J50" s="112">
        <v>16.866415484695523</v>
      </c>
      <c r="K50" s="112">
        <v>-2.3932112574931947</v>
      </c>
      <c r="L50" s="112">
        <v>19.099522773268184</v>
      </c>
      <c r="M50" s="93"/>
      <c r="N50" s="93"/>
    </row>
    <row r="51" spans="1:14" x14ac:dyDescent="0.3">
      <c r="A51" s="90" t="s">
        <v>340</v>
      </c>
      <c r="B51" s="90" t="s">
        <v>282</v>
      </c>
      <c r="C51" s="111">
        <v>-3.0075517300839447</v>
      </c>
      <c r="D51" s="111">
        <v>5.2986262726839071</v>
      </c>
      <c r="E51" s="112">
        <v>-9.622235093032657</v>
      </c>
      <c r="F51" s="112">
        <v>2.9784637707872834</v>
      </c>
      <c r="G51" s="112">
        <v>-1.2819012453129086</v>
      </c>
      <c r="H51" s="112">
        <v>6.4327710301169985</v>
      </c>
      <c r="I51" s="112">
        <v>1.0955499762690999</v>
      </c>
      <c r="J51" s="112">
        <v>4.7470089111849383</v>
      </c>
      <c r="K51" s="112">
        <v>-15.086290734602247</v>
      </c>
      <c r="L51" s="112">
        <v>-8.2589657923373778</v>
      </c>
      <c r="M51" s="93"/>
      <c r="N51" s="93"/>
    </row>
    <row r="52" spans="1:14" x14ac:dyDescent="0.3">
      <c r="A52" s="90" t="s">
        <v>341</v>
      </c>
      <c r="B52" s="90" t="s">
        <v>342</v>
      </c>
      <c r="C52" s="188">
        <v>-30.808968526287163</v>
      </c>
      <c r="D52" s="188">
        <v>-49.17088261444777</v>
      </c>
      <c r="E52" s="185">
        <v>-33.602715536242513</v>
      </c>
      <c r="F52" s="185">
        <v>-47.894933071241951</v>
      </c>
      <c r="G52" s="185">
        <v>-26.796110344157185</v>
      </c>
      <c r="H52" s="185">
        <v>-56.565609546007245</v>
      </c>
      <c r="I52" s="185">
        <v>-21.485802085368672</v>
      </c>
      <c r="J52" s="185">
        <v>-3.1890260582269003</v>
      </c>
      <c r="K52" s="185">
        <v>-27.348281450513479</v>
      </c>
      <c r="L52" s="185">
        <v>-66.114030714583606</v>
      </c>
      <c r="M52" s="93"/>
      <c r="N52" s="93"/>
    </row>
    <row r="53" spans="1:14" x14ac:dyDescent="0.3">
      <c r="A53" s="90" t="s">
        <v>344</v>
      </c>
      <c r="B53" s="90" t="s">
        <v>345</v>
      </c>
      <c r="C53" s="188">
        <v>-22.07246032993741</v>
      </c>
      <c r="D53" s="188">
        <v>14.853082257412098</v>
      </c>
      <c r="E53" s="185">
        <v>-10.339771860126273</v>
      </c>
      <c r="F53" s="185">
        <v>8.5815764736986004</v>
      </c>
      <c r="G53" s="185">
        <v>-27.911810730064303</v>
      </c>
      <c r="H53" s="185">
        <v>19.844775868341003</v>
      </c>
      <c r="I53" s="185">
        <v>-19.571130206262218</v>
      </c>
      <c r="J53" s="185">
        <v>26.007607323778075</v>
      </c>
      <c r="K53" s="185">
        <v>-56.427658006832715</v>
      </c>
      <c r="L53" s="185">
        <v>-28.640819454663045</v>
      </c>
      <c r="M53" s="93"/>
      <c r="N53" s="93"/>
    </row>
    <row r="54" spans="1:14" x14ac:dyDescent="0.3">
      <c r="A54" s="90" t="s">
        <v>358</v>
      </c>
      <c r="B54" s="90" t="s">
        <v>359</v>
      </c>
      <c r="C54" s="188">
        <v>-2.3318280807993599</v>
      </c>
      <c r="D54" s="188">
        <v>25.228253880237684</v>
      </c>
      <c r="E54" s="185">
        <v>0.59253644550023665</v>
      </c>
      <c r="F54" s="185">
        <v>23.238306235008899</v>
      </c>
      <c r="G54" s="185">
        <v>-7.1945461470192091</v>
      </c>
      <c r="H54" s="185">
        <v>28.663330465802243</v>
      </c>
      <c r="I54" s="185">
        <v>6.6261097094505335</v>
      </c>
      <c r="J54" s="185">
        <v>31.245816031063118</v>
      </c>
      <c r="K54" s="185">
        <v>-23.157724695533144</v>
      </c>
      <c r="L54" s="185">
        <v>1.069834158116</v>
      </c>
      <c r="M54" s="93"/>
      <c r="N54" s="93"/>
    </row>
    <row r="55" spans="1:14" x14ac:dyDescent="0.3">
      <c r="A55" s="90" t="s">
        <v>360</v>
      </c>
      <c r="B55" s="90" t="s">
        <v>361</v>
      </c>
      <c r="C55" s="188">
        <v>-9.2708553838612531</v>
      </c>
      <c r="D55" s="185">
        <v>-7.7223775150228047</v>
      </c>
      <c r="E55" s="185">
        <v>-23.356374244559834</v>
      </c>
      <c r="F55" s="185">
        <v>-21.155965297811946</v>
      </c>
      <c r="G55" s="185">
        <v>5.3165192453184096</v>
      </c>
      <c r="H55" s="185">
        <v>-1.5885230642742547</v>
      </c>
      <c r="I55" s="185">
        <v>5.8229944207551254</v>
      </c>
      <c r="J55" s="185">
        <v>-2.2115569162813791</v>
      </c>
      <c r="K55" s="185">
        <v>-25.564025071517651</v>
      </c>
      <c r="L55" s="180">
        <v>-16.719208595342344</v>
      </c>
      <c r="N55" s="93"/>
    </row>
    <row r="56" spans="1:14" x14ac:dyDescent="0.3">
      <c r="A56" s="90" t="s">
        <v>364</v>
      </c>
      <c r="B56" s="90" t="s">
        <v>365</v>
      </c>
      <c r="C56" s="188">
        <v>-1.50560346796036</v>
      </c>
      <c r="D56" s="185">
        <v>8.1715600552231944</v>
      </c>
      <c r="E56" s="185">
        <v>-7.8483719349933416</v>
      </c>
      <c r="F56" s="185">
        <v>1.537884017550617</v>
      </c>
      <c r="G56" s="185">
        <v>5.4408805902965609</v>
      </c>
      <c r="H56" s="185">
        <v>6.95262761393447</v>
      </c>
      <c r="I56" s="185">
        <v>12.418672449837054</v>
      </c>
      <c r="J56" s="185">
        <v>11.959951215486132</v>
      </c>
      <c r="K56" s="185">
        <v>1.4287554776607729</v>
      </c>
      <c r="L56" s="180">
        <v>-0.27448427362039807</v>
      </c>
      <c r="N56" s="93"/>
    </row>
    <row r="57" spans="1:14" x14ac:dyDescent="0.3">
      <c r="A57" s="90" t="s">
        <v>367</v>
      </c>
      <c r="B57" s="90" t="s">
        <v>368</v>
      </c>
      <c r="C57" s="188">
        <v>29.866937499261397</v>
      </c>
      <c r="D57" s="185">
        <v>16.69365260436544</v>
      </c>
      <c r="E57" s="185">
        <v>43.774354454417399</v>
      </c>
      <c r="F57" s="185">
        <v>7.7931588887436165</v>
      </c>
      <c r="G57" s="185">
        <v>26.034066695268546</v>
      </c>
      <c r="H57" s="185">
        <v>2.24383724661197</v>
      </c>
      <c r="I57" s="185">
        <v>45.960180967361168</v>
      </c>
      <c r="J57" s="185">
        <v>24.927128551856843</v>
      </c>
      <c r="K57" s="185">
        <v>34.173065260832779</v>
      </c>
      <c r="L57" s="180">
        <v>-3.6571303289278476</v>
      </c>
      <c r="N57" s="93"/>
    </row>
    <row r="58" spans="1:14" x14ac:dyDescent="0.3">
      <c r="A58" s="90" t="s">
        <v>380</v>
      </c>
      <c r="B58" s="90" t="s">
        <v>381</v>
      </c>
      <c r="C58" s="188">
        <v>6.8172665962986736</v>
      </c>
      <c r="D58" s="185">
        <v>25.688339477845517</v>
      </c>
      <c r="E58" s="185">
        <v>-15.824862880452862</v>
      </c>
      <c r="F58" s="185">
        <v>2.7507223453792782</v>
      </c>
      <c r="G58" s="185">
        <v>19.130019227540245</v>
      </c>
      <c r="H58" s="185">
        <v>22.573478588811795</v>
      </c>
      <c r="I58" s="185">
        <v>17.130921159035214</v>
      </c>
      <c r="J58" s="185">
        <v>27.989622276275504</v>
      </c>
      <c r="K58" s="185">
        <v>25.486513123373697</v>
      </c>
      <c r="L58" s="180">
        <v>23.604296139285498</v>
      </c>
      <c r="N58" s="93"/>
    </row>
    <row r="59" spans="1:14" x14ac:dyDescent="0.3">
      <c r="A59" s="90" t="s">
        <v>450</v>
      </c>
      <c r="B59" s="90" t="s">
        <v>451</v>
      </c>
      <c r="C59" s="188">
        <v>38.821363208566183</v>
      </c>
      <c r="D59" s="185">
        <v>16.304672336793761</v>
      </c>
      <c r="E59" s="185">
        <v>21.369068607538747</v>
      </c>
      <c r="F59" s="185">
        <v>24.681251125451748</v>
      </c>
      <c r="G59" s="185">
        <v>30.621406408829092</v>
      </c>
      <c r="H59" s="185">
        <v>10.555226365806272</v>
      </c>
      <c r="I59" s="185">
        <v>35.097868278835108</v>
      </c>
      <c r="J59" s="185">
        <v>18.873455845173247</v>
      </c>
      <c r="K59" s="185">
        <v>27.408385344552524</v>
      </c>
      <c r="L59" s="180">
        <v>20.228367521964955</v>
      </c>
      <c r="N59" s="93"/>
    </row>
    <row r="60" spans="1:14" x14ac:dyDescent="0.3">
      <c r="A60" s="90" t="s">
        <v>452</v>
      </c>
      <c r="B60" s="90" t="s">
        <v>453</v>
      </c>
      <c r="C60" s="188">
        <v>30.534222526321244</v>
      </c>
      <c r="D60" s="185">
        <v>15.146622350109006</v>
      </c>
      <c r="E60" s="185">
        <v>33.432039111777826</v>
      </c>
      <c r="F60" s="185">
        <v>11.571912460954698</v>
      </c>
      <c r="G60" s="185">
        <v>22.635499727231807</v>
      </c>
      <c r="H60" s="185">
        <v>16.426831327794893</v>
      </c>
      <c r="I60" s="185">
        <v>37.57706845245945</v>
      </c>
      <c r="J60" s="185">
        <v>14.016304376493423</v>
      </c>
      <c r="K60" s="185">
        <v>21.350909366911434</v>
      </c>
      <c r="L60" s="180">
        <v>-4.2753315367936793</v>
      </c>
      <c r="N60" s="93"/>
    </row>
    <row r="61" spans="1:14" x14ac:dyDescent="0.3">
      <c r="A61" s="90" t="s">
        <v>455</v>
      </c>
      <c r="B61" s="90" t="s">
        <v>456</v>
      </c>
      <c r="C61" s="188">
        <v>41.450688212310368</v>
      </c>
      <c r="D61" s="185">
        <v>19.590998808684972</v>
      </c>
      <c r="E61" s="185">
        <v>31.435806212356106</v>
      </c>
      <c r="F61" s="185">
        <v>18.633566888656762</v>
      </c>
      <c r="G61" s="185">
        <v>36.436066107354868</v>
      </c>
      <c r="H61" s="185">
        <v>11.413501469578925</v>
      </c>
      <c r="I61" s="185">
        <v>48.303362364254916</v>
      </c>
      <c r="J61" s="185">
        <v>17.660988581503918</v>
      </c>
      <c r="K61" s="185">
        <v>30.882211410213902</v>
      </c>
      <c r="L61" s="180">
        <v>-7.6976672702654554</v>
      </c>
      <c r="N61" s="93"/>
    </row>
    <row r="62" spans="1:14" x14ac:dyDescent="0.3">
      <c r="A62" s="90" t="s">
        <v>457</v>
      </c>
      <c r="B62" s="90" t="s">
        <v>458</v>
      </c>
      <c r="C62" s="188">
        <v>25.610671141530702</v>
      </c>
      <c r="D62" s="185">
        <v>-3.6805592579430493</v>
      </c>
      <c r="E62" s="185">
        <v>11.454433872773398</v>
      </c>
      <c r="F62" s="185">
        <v>-18.047344540186977</v>
      </c>
      <c r="G62" s="185">
        <v>24.936605894618502</v>
      </c>
      <c r="H62" s="185">
        <v>13.022493541130109</v>
      </c>
      <c r="I62" s="185">
        <v>19.684866975879142</v>
      </c>
      <c r="J62" s="185">
        <v>-0.91648610163029343</v>
      </c>
      <c r="K62" s="185">
        <v>25.105785096442538</v>
      </c>
      <c r="L62" s="180">
        <v>-17.634276163868101</v>
      </c>
      <c r="M62" s="93"/>
      <c r="N62" s="93"/>
    </row>
    <row r="63" spans="1:14" x14ac:dyDescent="0.3">
      <c r="A63" s="90" t="s">
        <v>470</v>
      </c>
      <c r="B63" s="90" t="s">
        <v>471</v>
      </c>
      <c r="C63" s="188">
        <v>16.346042417725759</v>
      </c>
      <c r="D63" s="185">
        <v>0.50412476424405117</v>
      </c>
      <c r="E63" s="185">
        <v>-1.2467641408173753</v>
      </c>
      <c r="F63" s="185">
        <v>-11.98770004518108</v>
      </c>
      <c r="G63" s="185">
        <v>21.59488965532125</v>
      </c>
      <c r="H63" s="185">
        <v>-1.7577532610977369</v>
      </c>
      <c r="I63" s="185">
        <v>25.750349665776888</v>
      </c>
      <c r="J63" s="185">
        <v>4.9667365262856027</v>
      </c>
      <c r="K63" s="185">
        <v>13.259178296412202</v>
      </c>
      <c r="L63" s="180">
        <v>-16.577947777440322</v>
      </c>
      <c r="M63" s="93"/>
      <c r="N63" s="93"/>
    </row>
    <row r="64" spans="1:14" x14ac:dyDescent="0.3">
      <c r="A64" s="90" t="s">
        <v>472</v>
      </c>
      <c r="B64" s="90" t="s">
        <v>473</v>
      </c>
      <c r="C64" s="188">
        <v>2.5257929158231245</v>
      </c>
      <c r="D64" s="185">
        <v>2.7781176769625997</v>
      </c>
      <c r="E64" s="185">
        <v>-2.9727466434671612E-2</v>
      </c>
      <c r="F64" s="185">
        <v>5.6587438060160276</v>
      </c>
      <c r="G64" s="185">
        <v>-3.0632013868763246</v>
      </c>
      <c r="H64" s="185">
        <v>10.203576810283687</v>
      </c>
      <c r="I64" s="185">
        <v>-8.0727268315419209</v>
      </c>
      <c r="J64" s="185">
        <v>7.406456932521408</v>
      </c>
      <c r="K64" s="185">
        <v>12.442569655800785</v>
      </c>
      <c r="L64" s="180">
        <v>14.457434407944413</v>
      </c>
      <c r="M64" s="93"/>
      <c r="N64" s="93"/>
    </row>
    <row r="65" spans="1:14" x14ac:dyDescent="0.3">
      <c r="A65" s="90" t="s">
        <v>476</v>
      </c>
      <c r="B65" s="90" t="s">
        <v>477</v>
      </c>
      <c r="C65" s="188">
        <v>6.5817815589827982</v>
      </c>
      <c r="D65" s="185">
        <v>7.9151135922800231</v>
      </c>
      <c r="E65" s="185">
        <v>-1.7572776522486988</v>
      </c>
      <c r="F65" s="185">
        <v>-4.9684110986967296</v>
      </c>
      <c r="G65" s="185">
        <v>11.056009790469139</v>
      </c>
      <c r="H65" s="185">
        <v>-0.26188261636277677</v>
      </c>
      <c r="I65" s="185">
        <v>23.24394328366423</v>
      </c>
      <c r="J65" s="185">
        <v>7.2959016111257968</v>
      </c>
      <c r="K65" s="185">
        <v>0.1697342663127599</v>
      </c>
      <c r="L65" s="180">
        <v>5.0739125742179425</v>
      </c>
      <c r="M65" s="93"/>
      <c r="N65" s="93"/>
    </row>
    <row r="66" spans="1:14" x14ac:dyDescent="0.3">
      <c r="A66" s="90" t="s">
        <v>478</v>
      </c>
      <c r="B66" s="90" t="s">
        <v>479</v>
      </c>
      <c r="C66" s="188">
        <v>4.9183812372477558</v>
      </c>
      <c r="D66" s="185">
        <v>39.558566364937853</v>
      </c>
      <c r="E66" s="185">
        <v>4.224521029391604</v>
      </c>
      <c r="F66" s="185">
        <v>15.549862218247195</v>
      </c>
      <c r="G66" s="185">
        <v>4.7107772295580661</v>
      </c>
      <c r="H66" s="185">
        <v>37.799311588034762</v>
      </c>
      <c r="I66" s="185">
        <v>-8.8832762331002932</v>
      </c>
      <c r="J66" s="185">
        <v>16.91586854458993</v>
      </c>
      <c r="K66" s="185">
        <v>10.707770309396432</v>
      </c>
      <c r="L66" s="180">
        <v>30.532544162683973</v>
      </c>
      <c r="M66" s="93"/>
      <c r="N66" s="93"/>
    </row>
    <row r="67" spans="1:14" x14ac:dyDescent="0.3">
      <c r="A67" s="90" t="s">
        <v>486</v>
      </c>
      <c r="B67" s="90" t="s">
        <v>487</v>
      </c>
      <c r="C67" s="188">
        <v>21.710613397225384</v>
      </c>
      <c r="D67" s="185">
        <v>18.81785615023437</v>
      </c>
      <c r="E67" s="185">
        <v>27.481829615653339</v>
      </c>
      <c r="F67" s="185">
        <v>15.8650098063236</v>
      </c>
      <c r="G67" s="185">
        <v>8.7979759725620053</v>
      </c>
      <c r="H67" s="185">
        <v>30.293422785019228</v>
      </c>
      <c r="I67" s="185">
        <v>19.703584465636144</v>
      </c>
      <c r="J67" s="185">
        <v>7.1858371462576844</v>
      </c>
      <c r="K67" s="185">
        <v>22.397693510631012</v>
      </c>
      <c r="L67" s="180">
        <v>14.355574267791166</v>
      </c>
      <c r="M67" s="93"/>
      <c r="N67" s="93"/>
    </row>
    <row r="68" spans="1:14" x14ac:dyDescent="0.3">
      <c r="A68" s="90" t="s">
        <v>488</v>
      </c>
      <c r="B68" s="90" t="s">
        <v>489</v>
      </c>
      <c r="C68" s="188">
        <v>15.40062568322768</v>
      </c>
      <c r="D68" s="185">
        <v>40.234548984471971</v>
      </c>
      <c r="E68" s="185">
        <v>30.933531655614328</v>
      </c>
      <c r="F68" s="185">
        <v>37.29429835594231</v>
      </c>
      <c r="G68" s="185">
        <v>14.861343104066837</v>
      </c>
      <c r="H68" s="185">
        <v>39.132615810246236</v>
      </c>
      <c r="I68" s="185">
        <v>18.279084059494306</v>
      </c>
      <c r="J68" s="185">
        <v>28.244152558973276</v>
      </c>
      <c r="K68" s="185">
        <v>26.184553866684627</v>
      </c>
      <c r="L68" s="180">
        <v>20.754111455968673</v>
      </c>
      <c r="M68" s="93"/>
      <c r="N68" s="93"/>
    </row>
    <row r="69" spans="1:14" x14ac:dyDescent="0.3">
      <c r="A69" s="90" t="s">
        <v>491</v>
      </c>
      <c r="B69" s="90" t="s">
        <v>492</v>
      </c>
      <c r="C69" s="188">
        <v>30.715562724112814</v>
      </c>
      <c r="D69" s="185">
        <v>25.032310079644954</v>
      </c>
      <c r="E69" s="185">
        <v>5.7372391391746289</v>
      </c>
      <c r="F69" s="185">
        <v>11.978172988406069</v>
      </c>
      <c r="G69" s="185">
        <v>38.782981801372102</v>
      </c>
      <c r="H69" s="185">
        <v>20.211363664452104</v>
      </c>
      <c r="I69" s="185">
        <v>41.543453541484951</v>
      </c>
      <c r="J69" s="185">
        <v>18.343749578883639</v>
      </c>
      <c r="K69" s="185">
        <v>10.139066214665146</v>
      </c>
      <c r="L69" s="180">
        <v>8.664380208749014</v>
      </c>
      <c r="M69" s="93"/>
      <c r="N69" s="93"/>
    </row>
    <row r="70" spans="1:14" x14ac:dyDescent="0.3">
      <c r="A70" s="90" t="s">
        <v>496</v>
      </c>
      <c r="B70" s="90" t="s">
        <v>497</v>
      </c>
      <c r="C70" s="188">
        <v>5.054097761728384</v>
      </c>
      <c r="D70" s="185">
        <v>13.651098669935415</v>
      </c>
      <c r="E70" s="185">
        <v>7.6937430599624363</v>
      </c>
      <c r="F70" s="185">
        <v>8.398298865635466</v>
      </c>
      <c r="G70" s="185">
        <v>3.8074951986955714</v>
      </c>
      <c r="H70" s="185">
        <v>16.568257240136131</v>
      </c>
      <c r="I70" s="185">
        <v>9.4733129589210314</v>
      </c>
      <c r="J70" s="185">
        <v>18.657848552424955</v>
      </c>
      <c r="K70" s="185">
        <v>5.1521707972188278</v>
      </c>
      <c r="L70" s="180">
        <v>12.494188183295645</v>
      </c>
      <c r="M70" s="93"/>
      <c r="N70" s="93"/>
    </row>
    <row r="71" spans="1:14" x14ac:dyDescent="0.3">
      <c r="E71" s="93"/>
      <c r="J71" s="93"/>
      <c r="K71" s="93"/>
      <c r="L71" s="93"/>
      <c r="M71" s="93"/>
      <c r="N71" s="93"/>
    </row>
    <row r="72" spans="1:14" s="88" customFormat="1" ht="17.25" x14ac:dyDescent="0.35">
      <c r="A72" s="88" t="s">
        <v>244</v>
      </c>
    </row>
    <row r="73" spans="1:14" s="98" customFormat="1" ht="17.25" x14ac:dyDescent="0.35">
      <c r="A73" s="98" t="s">
        <v>245</v>
      </c>
    </row>
    <row r="75" spans="1:14" x14ac:dyDescent="0.3">
      <c r="C75" s="188"/>
      <c r="D75" s="188"/>
      <c r="E75" s="189"/>
      <c r="F75" s="189"/>
      <c r="G75" s="189"/>
      <c r="H75" s="189"/>
      <c r="I75" s="189"/>
      <c r="J75" s="189"/>
      <c r="K75" s="189"/>
      <c r="L75" s="189"/>
      <c r="M75" s="95"/>
      <c r="N75" s="95"/>
    </row>
    <row r="76" spans="1:14" x14ac:dyDescent="0.3">
      <c r="M76" s="26"/>
      <c r="N76" s="26"/>
    </row>
    <row r="78" spans="1:14" x14ac:dyDescent="0.3">
      <c r="E78" s="96"/>
      <c r="F78" s="96"/>
      <c r="G78" s="96"/>
      <c r="H78" s="96"/>
      <c r="I78" s="96"/>
      <c r="J78" s="96"/>
      <c r="K78" s="96"/>
      <c r="L78" s="96"/>
    </row>
    <row r="79" spans="1:14" x14ac:dyDescent="0.3">
      <c r="E79" s="96"/>
      <c r="F79" s="96"/>
      <c r="G79" s="96"/>
      <c r="H79" s="96"/>
      <c r="I79" s="96"/>
      <c r="J79" s="96"/>
      <c r="K79" s="96"/>
      <c r="L79" s="96"/>
    </row>
  </sheetData>
  <mergeCells count="12">
    <mergeCell ref="A7:B7"/>
    <mergeCell ref="A6:B6"/>
    <mergeCell ref="K4:L4"/>
    <mergeCell ref="E5:F5"/>
    <mergeCell ref="G5:H5"/>
    <mergeCell ref="I5:J5"/>
    <mergeCell ref="K5:L5"/>
    <mergeCell ref="C4:D4"/>
    <mergeCell ref="C5:D5"/>
    <mergeCell ref="E4:F4"/>
    <mergeCell ref="G4:H4"/>
    <mergeCell ref="I4: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COVER</vt:lpstr>
      <vt:lpstr>Info</vt:lpstr>
      <vt:lpstr>Përmbajtja_Contents</vt:lpstr>
      <vt:lpstr>Tab. 1</vt:lpstr>
      <vt:lpstr>Tab. 2</vt:lpstr>
      <vt:lpstr>Tab. 3</vt:lpstr>
      <vt:lpstr>Tab. 4</vt:lpstr>
      <vt:lpstr>Tab. 5</vt:lpstr>
      <vt:lpstr>Tab. 6 </vt:lpstr>
      <vt:lpstr>Tab. 7</vt:lpstr>
      <vt:lpstr>Tab. 8</vt:lpstr>
      <vt:lpstr>Tab. 9</vt:lpstr>
      <vt:lpstr>Tab. 10</vt:lpstr>
      <vt:lpstr>Tab. 11</vt:lpstr>
      <vt:lpstr>Tab. 12</vt:lpstr>
      <vt:lpstr>Tab. 13</vt:lpstr>
      <vt:lpstr>Tab. 14</vt:lpstr>
      <vt:lpstr>Tab.15</vt:lpstr>
      <vt:lpstr>COVER!Print_Area</vt:lpstr>
      <vt:lpstr>Përmbajtja_Contents!Print_Area</vt:lpstr>
      <vt:lpstr>'Tab.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Anjeza Gazidede</dc:creator>
  <cp:lastModifiedBy>Anjeza Gazidede</cp:lastModifiedBy>
  <dcterms:created xsi:type="dcterms:W3CDTF">2018-07-20T08:07:01Z</dcterms:created>
  <dcterms:modified xsi:type="dcterms:W3CDTF">2024-10-21T09:06:25Z</dcterms:modified>
</cp:coreProperties>
</file>