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okoli\Desktop\Cmimet 2024\Cmimet Dhjetor 24\"/>
    </mc:Choice>
  </mc:AlternateContent>
  <bookViews>
    <workbookView xWindow="0" yWindow="0" windowWidth="28800" windowHeight="12435"/>
  </bookViews>
  <sheets>
    <sheet name="MM Perkujtimore Dhjetor 2024" sheetId="3" r:id="rId1"/>
    <sheet name="MM Commemorative December 2024" sheetId="4" r:id="rId2"/>
  </sheets>
  <externalReferences>
    <externalReference r:id="rId3"/>
  </externalReferences>
  <definedNames>
    <definedName name="_xlnm.Print_Area" localSheetId="0">'MM Perkujtimore Dhjetor 2024'!$A$1:$G$55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4" l="1"/>
  <c r="E55" i="3"/>
  <c r="F55" i="3" s="1"/>
  <c r="G55" i="3" s="1"/>
  <c r="D55" i="3"/>
  <c r="D53" i="3"/>
  <c r="G54" i="3"/>
  <c r="C49" i="3"/>
  <c r="C50" i="3"/>
  <c r="C48" i="3"/>
  <c r="C46" i="3"/>
  <c r="C44" i="3"/>
  <c r="C34" i="4" l="1"/>
  <c r="D39" i="3" l="1"/>
  <c r="D36" i="4" s="1"/>
  <c r="G44" i="3"/>
  <c r="G41" i="4" s="1"/>
  <c r="F44" i="3"/>
  <c r="F41" i="4" s="1"/>
  <c r="E44" i="3"/>
  <c r="E41" i="4" s="1"/>
  <c r="D44" i="3"/>
  <c r="D41" i="4" s="1"/>
  <c r="D40" i="3"/>
  <c r="D37" i="4" s="1"/>
  <c r="E40" i="3"/>
  <c r="E37" i="4" s="1"/>
  <c r="F40" i="3"/>
  <c r="F37" i="4" s="1"/>
  <c r="G40" i="3"/>
  <c r="G37" i="4" s="1"/>
  <c r="D41" i="3"/>
  <c r="D38" i="4" s="1"/>
  <c r="E41" i="3"/>
  <c r="E38" i="4" s="1"/>
  <c r="F41" i="3"/>
  <c r="F38" i="4" s="1"/>
  <c r="G41" i="3"/>
  <c r="G38" i="4" s="1"/>
  <c r="D42" i="3"/>
  <c r="D39" i="4" s="1"/>
  <c r="E42" i="3"/>
  <c r="E39" i="4" s="1"/>
  <c r="F42" i="3"/>
  <c r="F39" i="4" s="1"/>
  <c r="G42" i="3"/>
  <c r="G39" i="4" s="1"/>
  <c r="G39" i="3"/>
  <c r="G36" i="4" s="1"/>
  <c r="F39" i="3"/>
  <c r="F36" i="4" s="1"/>
  <c r="E39" i="3"/>
  <c r="E36" i="4" s="1"/>
  <c r="C43" i="4" l="1"/>
  <c r="C41" i="4"/>
  <c r="C37" i="4"/>
  <c r="C38" i="4"/>
  <c r="C39" i="4"/>
  <c r="C36" i="4"/>
  <c r="G46" i="3" l="1"/>
  <c r="G48" i="3"/>
  <c r="G49" i="3"/>
  <c r="G50" i="3"/>
  <c r="G51" i="3"/>
  <c r="G52" i="3"/>
  <c r="G53" i="3"/>
  <c r="D46" i="3" l="1"/>
  <c r="D48" i="3"/>
  <c r="D49" i="3"/>
  <c r="D50" i="3"/>
  <c r="D52" i="3"/>
  <c r="F53" i="3" l="1"/>
  <c r="E53" i="3"/>
  <c r="F52" i="3"/>
  <c r="E52" i="3"/>
  <c r="F50" i="3"/>
  <c r="E50" i="3"/>
  <c r="F49" i="3"/>
  <c r="E49" i="3"/>
  <c r="F48" i="3"/>
  <c r="E48" i="3"/>
  <c r="F46" i="3"/>
  <c r="E46" i="3"/>
</calcChain>
</file>

<file path=xl/sharedStrings.xml><?xml version="1.0" encoding="utf-8"?>
<sst xmlns="http://schemas.openxmlformats.org/spreadsheetml/2006/main" count="221" uniqueCount="129">
  <si>
    <t>Viti 2002</t>
  </si>
  <si>
    <t>Materiali dhe pastërtia</t>
  </si>
  <si>
    <t>Viti 1937</t>
  </si>
  <si>
    <t>Ag 925/1000</t>
  </si>
  <si>
    <t>Viti 2012</t>
  </si>
  <si>
    <t xml:space="preserve">Viti 2001 </t>
  </si>
  <si>
    <t>Ag 835/1000</t>
  </si>
  <si>
    <t>Au 900/1000</t>
  </si>
  <si>
    <t>Çmimet 1- 9 copë</t>
  </si>
  <si>
    <t>Çmimet mbi 100 copë</t>
  </si>
  <si>
    <t>Çmimet 70-99 copë</t>
  </si>
  <si>
    <t>Viti 2013</t>
  </si>
  <si>
    <t>Viti 2011</t>
  </si>
  <si>
    <t>Çmimi 1-9 copë</t>
  </si>
  <si>
    <t>Çmimi nga  10-39 copë</t>
  </si>
  <si>
    <t>Çmimi nga  40-69 copë</t>
  </si>
  <si>
    <t>Çmimi nga   70-99 copë</t>
  </si>
  <si>
    <t>Çmimi mbi 100 copë</t>
  </si>
  <si>
    <t>1 Frangë Ar, Argjend</t>
  </si>
  <si>
    <t>200 Lekë, "Integrimi i Shqipërisë në Europë", Argjend</t>
  </si>
  <si>
    <t>100 Lekë, me tematikë "Integrimi i Shqipërisë në Europë", Argjend</t>
  </si>
  <si>
    <t>200 Lekë, me tematikë  "500-vjetori i Statujës së Davidit", Ar</t>
  </si>
  <si>
    <t>100 Lekë, "500-vjetori i Statujës së Davidit", Argjend</t>
  </si>
  <si>
    <t>100 Lekë, "90-Vjetori i Shpalljes së Pavarësisë", Argjend</t>
  </si>
  <si>
    <t>200 Lekë, "100-vjetori i shpalljes së Pavarësisë", Ar</t>
  </si>
  <si>
    <t>100 Lekë, "100-vjetori i shpalljes së Pavarësisë", Argjend</t>
  </si>
  <si>
    <t>200 Lekë, me tematikë "Nënë Tereza", Ar</t>
  </si>
  <si>
    <t>100 Lekë, "105-vjetori i Kongresit të Manastirit", Argjend</t>
  </si>
  <si>
    <t>100 Lekë, "135-vjetori i Lidhjes Shqiptare të Prizrenit", Argjend</t>
  </si>
  <si>
    <t>50 Lekë, “Kodiku i Purpurt i Beratit”, Argjend</t>
  </si>
  <si>
    <t>Çmimet 10-39 copë</t>
  </si>
  <si>
    <t>Çmimet 40–69 copë</t>
  </si>
  <si>
    <t xml:space="preserve"> </t>
  </si>
  <si>
    <r>
      <rPr>
        <b/>
        <i/>
        <sz val="14"/>
        <color theme="0"/>
        <rFont val="Calibri"/>
        <family val="2"/>
        <scheme val="minor"/>
      </rPr>
      <t xml:space="preserve">Çmime të monedhave përkujtimore dhe medaljoneve
Kujdes! Mbi çmimet e kësaj liste aplikohet  20% TVSH </t>
    </r>
    <r>
      <rPr>
        <b/>
        <sz val="11"/>
        <color theme="0"/>
        <rFont val="Calibri"/>
        <family val="2"/>
        <scheme val="minor"/>
      </rPr>
      <t xml:space="preserve">
</t>
    </r>
  </si>
  <si>
    <t>2021 (Në Lekë)</t>
  </si>
  <si>
    <t>Viti 1988</t>
  </si>
  <si>
    <t>5 Lekë, "42-vjetori i ndërtimit të hekurudhës së parë në Shqipëri"</t>
  </si>
  <si>
    <t>CUNi</t>
  </si>
  <si>
    <t>Viti 1995</t>
  </si>
  <si>
    <t>Medaljon "70-vjetori i Bankës Kombëtare të Shqipërisë"</t>
  </si>
  <si>
    <t>nuk aplikohet</t>
  </si>
  <si>
    <t>50 Lekë, "90 vjetori i shpalljes së Pavarsisë"</t>
  </si>
  <si>
    <t>CUAl5Zn5Sn1</t>
  </si>
  <si>
    <t>20 Lekë "Antikiteti Shqiptar"</t>
  </si>
  <si>
    <t>Cu Al5Zn5Sn1</t>
  </si>
  <si>
    <t>Katalogu, "Monedhat dhe Kartmonedhat e Shqiperise"</t>
  </si>
  <si>
    <t>Viti 2003</t>
  </si>
  <si>
    <t>50 Lekë, "100 vjetori i vdekjes së Jeronim De Radës"</t>
  </si>
  <si>
    <t>Viti 2004</t>
  </si>
  <si>
    <t>50 Lekë, "Objekte të trashëgimisë kulturore (Kostumet Popullore në Shqipëri)"</t>
  </si>
  <si>
    <t>CU75 Ni25</t>
  </si>
  <si>
    <t>50 Lekë, "Bukuroshja e Durrësit"</t>
  </si>
  <si>
    <t>Viti 2005</t>
  </si>
  <si>
    <t>10 Lekë, "Objekte të trashëgimisë kulturore (Kostumet Popullore në Shqipëri)"</t>
  </si>
  <si>
    <t>CuAl6Ni2</t>
  </si>
  <si>
    <t>10 Lekë, "Tirana 85 vjet kryeqytet 1920 - 2005"</t>
  </si>
  <si>
    <t>Medaljon "100-vjetori i shpalljes së Pavarësisë"</t>
  </si>
  <si>
    <t>50 Lekë" 100-vjetori i shpalljes së Pavarësisë"</t>
  </si>
  <si>
    <t xml:space="preserve"> CUNiZn</t>
  </si>
  <si>
    <t>50 Lekë, "105-vjetori i Kongresit të Manastirit"</t>
  </si>
  <si>
    <t>50 Lekë, "135-vjetori i Lidhjes Shqiptare të Prizrenit"</t>
  </si>
  <si>
    <t>Viti 2018</t>
  </si>
  <si>
    <t>200 Lekë “550 vjet in memoriam të Gjergj Kastrioti Skënderbeu 1468-2018”, Ar</t>
  </si>
  <si>
    <t>Ar 900/1000</t>
  </si>
  <si>
    <t>100 Lekë “550 vjet in memoriam të Gjergj Kastrioti Skënderbeu 1468-2018”, Argjend</t>
  </si>
  <si>
    <t>50 Lekë “550 vjet in memoriam të Gjergj Kastrioti Skënderbeu 1468-2018”</t>
  </si>
  <si>
    <t>CuAl5Zn5Sn1</t>
  </si>
  <si>
    <t>Viti 2019</t>
  </si>
  <si>
    <t>Medaljoni "Diaspora Shqiptare 2019"</t>
  </si>
  <si>
    <t>Ag 925/1001</t>
  </si>
  <si>
    <t>100 Leke "110 vjetori I Normales se Elbasanit (1909-2019)",2019</t>
  </si>
  <si>
    <t>50 leke "Apolonia", 2019</t>
  </si>
  <si>
    <r>
      <t xml:space="preserve">Prices of Commemorative coins and medallions
Please note! Prices are </t>
    </r>
    <r>
      <rPr>
        <b/>
        <i/>
        <u/>
        <sz val="12"/>
        <color theme="0"/>
        <rFont val="Calibri"/>
        <family val="2"/>
        <charset val="238"/>
        <scheme val="minor"/>
      </rPr>
      <t xml:space="preserve">exclusive </t>
    </r>
    <r>
      <rPr>
        <b/>
        <i/>
        <sz val="12"/>
        <color theme="0"/>
        <rFont val="Calibri"/>
        <family val="2"/>
        <scheme val="minor"/>
      </rPr>
      <t xml:space="preserve">of 20% VAT </t>
    </r>
  </si>
  <si>
    <t>2021(in All)</t>
  </si>
  <si>
    <t>Metal</t>
  </si>
  <si>
    <t>Price 1-9 items</t>
  </si>
  <si>
    <t>Price 10-39 items</t>
  </si>
  <si>
    <t>Price 40–69 items</t>
  </si>
  <si>
    <t>Price 70-99 items</t>
  </si>
  <si>
    <t>Price over 100 items</t>
  </si>
  <si>
    <t>Year 1988</t>
  </si>
  <si>
    <t>5 Lekë "42 anniversary of Albanian Railroads"</t>
  </si>
  <si>
    <t>Year 1995</t>
  </si>
  <si>
    <t>Medallion "70th Anniversary of National Bank of Albania"</t>
  </si>
  <si>
    <t>not applicable</t>
  </si>
  <si>
    <t>Year 2002</t>
  </si>
  <si>
    <t>50 Lekë, "90th Anniversary of the Declaration of Independence"</t>
  </si>
  <si>
    <t>20 Lekë "Albanian Antiquity"</t>
  </si>
  <si>
    <t>Catalogue, "Coins and Banknotes of Albania"</t>
  </si>
  <si>
    <t>Year 2003</t>
  </si>
  <si>
    <t>50 Lekë "100th Annoversary of the death of Jeronim De Radës"</t>
  </si>
  <si>
    <t>Year 2004</t>
  </si>
  <si>
    <t>50 Lekë  "Cultural Heritage Items (Traditional Garments in Albania )"</t>
  </si>
  <si>
    <t>50 Lekë "the Beauty of Durrës"</t>
  </si>
  <si>
    <t>Year 2005</t>
  </si>
  <si>
    <t>10 Lekë "Cultural Heritage Items (Traditional Garments in Albania )"</t>
  </si>
  <si>
    <t>10 Lekë, "Tirana 85th Anniversary of Tirana as the capital of Albania 1920-2005"</t>
  </si>
  <si>
    <t>Year 2012</t>
  </si>
  <si>
    <t>Medallion "100th Anniversary of Declaration of Independence"</t>
  </si>
  <si>
    <t>50 Lekë" 100th Anniversary of Declaration of Independence"</t>
  </si>
  <si>
    <t>50 Lekë, "105th Anniversary of Congress of Manastir"</t>
  </si>
  <si>
    <t xml:space="preserve">50 Lekë,"135th Anniversary of Albanian League of Prizren" </t>
  </si>
  <si>
    <t>200 Lekë “550 vjet in memoriam to Gjergj Kastrioti Skënderbeu 1468-2018”, Gold</t>
  </si>
  <si>
    <t>100 Lekë “550 vjet in memoriam to Gjergj Kastrioti Skënderbeu 1468-2018”, Silver</t>
  </si>
  <si>
    <t>50 Lekë “550 vjet in memoriam to Gjergj Kastrioti Skënderbeu 1468-2018”</t>
  </si>
  <si>
    <t>Medallion "Albanian Diaspora 2019"</t>
  </si>
  <si>
    <t>not aplicable</t>
  </si>
  <si>
    <t>Year 1937</t>
  </si>
  <si>
    <t>1 Frang Ar</t>
  </si>
  <si>
    <t xml:space="preserve">Year 2001 </t>
  </si>
  <si>
    <t>200 Lekë, "Albania's european integration"</t>
  </si>
  <si>
    <t>100 Lekë, "Albania's european integration"</t>
  </si>
  <si>
    <t>200 Lekë, "500th anniversary of Michelangelo's David"</t>
  </si>
  <si>
    <t>100 Lekë, "500th anniversary of Michelangelo's David"</t>
  </si>
  <si>
    <t>100 Lekë, "90th Anniversary of Declaration of Independence"</t>
  </si>
  <si>
    <t>Year 2011</t>
  </si>
  <si>
    <t>100 Lekë, "Codex Purpureus Beratinus 043"</t>
  </si>
  <si>
    <t>200 Lekë, "100th Anniversary of Independence"</t>
  </si>
  <si>
    <t>100 Lekë, "100th Anniversary of Independence"</t>
  </si>
  <si>
    <t>200 Lekë, "Mother Teresa"</t>
  </si>
  <si>
    <t>Year 2013</t>
  </si>
  <si>
    <t>100 Lekë, "105th Anniversary of Congress of Manastir"</t>
  </si>
  <si>
    <t>Ag 900/1000</t>
  </si>
  <si>
    <t>100 Lekë, "135th Anniversary of Albanian League of Prizren"</t>
  </si>
  <si>
    <t>100 lekë "Sevasti Qiriazi - Dako (ca.1870-1949), Nismëtare e arsimit në gjuhën shqipe dhe veprimtare për emancipimin e gruas”</t>
  </si>
  <si>
    <t>Viti 2023</t>
  </si>
  <si>
    <t>Year 2023</t>
  </si>
  <si>
    <r>
      <rPr>
        <b/>
        <i/>
        <sz val="12"/>
        <color theme="0"/>
        <rFont val="Calibri"/>
        <family val="2"/>
        <scheme val="minor"/>
      </rPr>
      <t>Çmimet mujore të shitjes së monedhave ar dhe argjend dhe/ose përkujtimore.
                                                                         Kujdes! Mbi çmimet e kësaj liste aplikohet 20% TVSH                                                    Dhjetor 2024</t>
    </r>
    <r>
      <rPr>
        <b/>
        <sz val="12"/>
        <color theme="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</si>
  <si>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Monthly Prices for gold, silver and/or commemorative coins, December 2024
                                  Please note! Prices are exclusive of 20% VAT                                                                                                                </t>
    </r>
    <r>
      <rPr>
        <b/>
        <sz val="11"/>
        <color theme="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</si>
</sst>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??_-;_-@_-"/>
    <numFmt numFmtId="166" formatCode="_-* #,##0.000_-;\-* #,##0.000_-;_-* &quot;-&quot;??_-;_-@_-"/>
    <numFmt numFmtId="167" formatCode="0.0000"/>
    <numFmt numFmtId="168" formatCode="_-* #,##0_L_e_k_-;\-* #,##0_L_e_k_-;_-* &quot;-&quot;??_L_e_k_-;_-@_-"/>
    <numFmt numFmtId="169" formatCode="_(* #,##0_);_(* \(#,##0\);_(* &quot;-&quot;??_);_(@_)"/>
    <numFmt numFmtId="170" formatCode="_-* #,##0.00_-;\-* #,##0.00_-;_-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4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0" tint="-0.3499862666707357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i/>
      <u/>
      <sz val="12"/>
      <color theme="0"/>
      <name val="Calibri"/>
      <family val="2"/>
      <charset val="238"/>
      <scheme val="minor"/>
    </font>
    <font>
      <b/>
      <u/>
      <sz val="11"/>
      <color theme="0"/>
      <name val="Calibri"/>
      <family val="2"/>
      <scheme val="minor"/>
    </font>
    <font>
      <b/>
      <i/>
      <sz val="9"/>
      <color theme="0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34" fillId="0" borderId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 applyBorder="1"/>
    <xf numFmtId="165" fontId="10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>
      <alignment vertical="center"/>
    </xf>
    <xf numFmtId="0" fontId="7" fillId="0" borderId="0" xfId="0" applyFont="1" applyFill="1"/>
    <xf numFmtId="0" fontId="13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wrapText="1"/>
    </xf>
    <xf numFmtId="165" fontId="10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3" fontId="10" fillId="0" borderId="0" xfId="0" applyNumberFormat="1" applyFont="1" applyFill="1" applyBorder="1" applyAlignment="1">
      <alignment horizontal="right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168" fontId="21" fillId="0" borderId="1" xfId="1" applyNumberFormat="1" applyFont="1" applyBorder="1" applyAlignment="1">
      <alignment horizontal="center" vertical="center"/>
    </xf>
    <xf numFmtId="168" fontId="21" fillId="2" borderId="1" xfId="1" applyNumberFormat="1" applyFont="1" applyFill="1" applyBorder="1" applyAlignment="1">
      <alignment horizontal="center" vertical="center" wrapText="1"/>
    </xf>
    <xf numFmtId="168" fontId="20" fillId="0" borderId="1" xfId="1" applyNumberFormat="1" applyFont="1" applyBorder="1" applyAlignment="1">
      <alignment horizontal="center" vertical="center"/>
    </xf>
    <xf numFmtId="164" fontId="22" fillId="2" borderId="1" xfId="1" applyNumberFormat="1" applyFont="1" applyFill="1" applyBorder="1" applyAlignment="1">
      <alignment horizontal="center" vertical="center" wrapText="1"/>
    </xf>
    <xf numFmtId="164" fontId="20" fillId="2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164" fontId="23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8" fontId="23" fillId="2" borderId="1" xfId="1" applyNumberFormat="1" applyFont="1" applyFill="1" applyBorder="1" applyAlignment="1">
      <alignment horizontal="center" vertical="center" wrapText="1"/>
    </xf>
    <xf numFmtId="164" fontId="22" fillId="2" borderId="1" xfId="1" applyNumberFormat="1" applyFont="1" applyFill="1" applyBorder="1" applyAlignment="1">
      <alignment vertical="center" wrapText="1"/>
    </xf>
    <xf numFmtId="168" fontId="20" fillId="0" borderId="1" xfId="1" applyNumberFormat="1" applyFont="1" applyBorder="1" applyAlignment="1">
      <alignment vertical="center"/>
    </xf>
    <xf numFmtId="164" fontId="20" fillId="2" borderId="1" xfId="1" applyNumberFormat="1" applyFont="1" applyFill="1" applyBorder="1" applyAlignment="1">
      <alignment vertical="center" wrapText="1"/>
    </xf>
    <xf numFmtId="164" fontId="23" fillId="2" borderId="1" xfId="1" applyNumberFormat="1" applyFont="1" applyFill="1" applyBorder="1" applyAlignment="1">
      <alignment vertical="center"/>
    </xf>
    <xf numFmtId="168" fontId="23" fillId="2" borderId="1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164" fontId="0" fillId="0" borderId="0" xfId="0" applyNumberFormat="1"/>
    <xf numFmtId="168" fontId="0" fillId="0" borderId="0" xfId="0" applyNumberFormat="1"/>
    <xf numFmtId="0" fontId="19" fillId="2" borderId="9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/>
    </xf>
    <xf numFmtId="4" fontId="0" fillId="2" borderId="10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8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164" fontId="13" fillId="0" borderId="1" xfId="1" applyNumberFormat="1" applyFont="1" applyBorder="1" applyAlignment="1">
      <alignment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168" fontId="21" fillId="2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168" fontId="32" fillId="2" borderId="1" xfId="1" applyNumberFormat="1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/>
    </xf>
    <xf numFmtId="168" fontId="0" fillId="2" borderId="10" xfId="0" applyNumberFormat="1" applyFont="1" applyFill="1" applyBorder="1" applyAlignment="1">
      <alignment horizontal="center"/>
    </xf>
    <xf numFmtId="168" fontId="0" fillId="0" borderId="1" xfId="1" applyNumberFormat="1" applyFont="1" applyBorder="1" applyAlignment="1">
      <alignment horizontal="center" vertical="center"/>
    </xf>
    <xf numFmtId="168" fontId="0" fillId="0" borderId="10" xfId="1" applyNumberFormat="1" applyFont="1" applyBorder="1" applyAlignment="1">
      <alignment horizontal="center" vertical="center"/>
    </xf>
    <xf numFmtId="168" fontId="0" fillId="2" borderId="1" xfId="0" applyNumberFormat="1" applyFont="1" applyFill="1" applyBorder="1" applyAlignment="1">
      <alignment horizontal="center" vertical="center"/>
    </xf>
    <xf numFmtId="168" fontId="0" fillId="2" borderId="10" xfId="0" applyNumberFormat="1" applyFont="1" applyFill="1" applyBorder="1" applyAlignment="1">
      <alignment horizontal="center" vertical="center"/>
    </xf>
    <xf numFmtId="168" fontId="0" fillId="0" borderId="1" xfId="0" applyNumberFormat="1" applyFont="1" applyFill="1" applyBorder="1" applyAlignment="1">
      <alignment horizontal="center" vertical="center"/>
    </xf>
    <xf numFmtId="168" fontId="0" fillId="0" borderId="10" xfId="0" applyNumberFormat="1" applyFont="1" applyFill="1" applyBorder="1" applyAlignment="1">
      <alignment horizontal="center" vertical="center"/>
    </xf>
    <xf numFmtId="168" fontId="0" fillId="3" borderId="1" xfId="1" applyNumberFormat="1" applyFont="1" applyFill="1" applyBorder="1" applyAlignment="1">
      <alignment horizontal="center" vertical="center"/>
    </xf>
    <xf numFmtId="168" fontId="0" fillId="3" borderId="10" xfId="1" applyNumberFormat="1" applyFont="1" applyFill="1" applyBorder="1" applyAlignment="1">
      <alignment horizontal="center" vertical="center"/>
    </xf>
    <xf numFmtId="168" fontId="26" fillId="2" borderId="1" xfId="1" applyNumberFormat="1" applyFont="1" applyFill="1" applyBorder="1" applyAlignment="1">
      <alignment horizontal="center" vertical="center"/>
    </xf>
    <xf numFmtId="168" fontId="26" fillId="2" borderId="10" xfId="1" applyNumberFormat="1" applyFont="1" applyFill="1" applyBorder="1" applyAlignment="1">
      <alignment horizontal="center" vertical="center"/>
    </xf>
    <xf numFmtId="168" fontId="27" fillId="3" borderId="1" xfId="1" applyNumberFormat="1" applyFont="1" applyFill="1" applyBorder="1" applyAlignment="1">
      <alignment horizontal="center" vertical="center"/>
    </xf>
    <xf numFmtId="168" fontId="27" fillId="3" borderId="10" xfId="1" applyNumberFormat="1" applyFont="1" applyFill="1" applyBorder="1" applyAlignment="1">
      <alignment horizontal="center" vertical="center"/>
    </xf>
    <xf numFmtId="168" fontId="3" fillId="2" borderId="1" xfId="0" applyNumberFormat="1" applyFont="1" applyFill="1" applyBorder="1" applyAlignment="1">
      <alignment horizontal="center"/>
    </xf>
    <xf numFmtId="168" fontId="3" fillId="2" borderId="10" xfId="0" applyNumberFormat="1" applyFont="1" applyFill="1" applyBorder="1" applyAlignment="1">
      <alignment horizontal="center"/>
    </xf>
    <xf numFmtId="168" fontId="27" fillId="3" borderId="12" xfId="1" applyNumberFormat="1" applyFont="1" applyFill="1" applyBorder="1" applyAlignment="1">
      <alignment horizontal="center" vertical="center"/>
    </xf>
    <xf numFmtId="168" fontId="27" fillId="3" borderId="13" xfId="1" applyNumberFormat="1" applyFont="1" applyFill="1" applyBorder="1" applyAlignment="1">
      <alignment horizontal="center" vertical="center"/>
    </xf>
    <xf numFmtId="168" fontId="27" fillId="2" borderId="1" xfId="1" applyNumberFormat="1" applyFont="1" applyFill="1" applyBorder="1" applyAlignment="1">
      <alignment horizontal="center" vertical="center"/>
    </xf>
    <xf numFmtId="168" fontId="27" fillId="2" borderId="10" xfId="1" applyNumberFormat="1" applyFont="1" applyFill="1" applyBorder="1" applyAlignment="1">
      <alignment horizontal="center" vertical="center"/>
    </xf>
    <xf numFmtId="168" fontId="27" fillId="3" borderId="4" xfId="1" applyNumberFormat="1" applyFont="1" applyFill="1" applyBorder="1" applyAlignment="1">
      <alignment horizontal="center" vertical="center"/>
    </xf>
    <xf numFmtId="168" fontId="27" fillId="3" borderId="14" xfId="1" applyNumberFormat="1" applyFont="1" applyFill="1" applyBorder="1" applyAlignment="1">
      <alignment horizontal="center" vertical="center"/>
    </xf>
    <xf numFmtId="169" fontId="5" fillId="2" borderId="1" xfId="1" applyNumberFormat="1" applyFont="1" applyFill="1" applyBorder="1" applyAlignment="1">
      <alignment vertical="center"/>
    </xf>
    <xf numFmtId="169" fontId="1" fillId="2" borderId="1" xfId="1" applyNumberFormat="1" applyFont="1" applyFill="1" applyBorder="1" applyAlignment="1">
      <alignment vertical="center"/>
    </xf>
    <xf numFmtId="169" fontId="1" fillId="0" borderId="1" xfId="1" applyNumberFormat="1" applyFont="1" applyFill="1" applyBorder="1" applyAlignment="1">
      <alignment vertical="center"/>
    </xf>
    <xf numFmtId="1" fontId="36" fillId="2" borderId="1" xfId="0" applyNumberFormat="1" applyFont="1" applyFill="1" applyBorder="1" applyAlignment="1">
      <alignment vertical="center"/>
    </xf>
    <xf numFmtId="169" fontId="35" fillId="2" borderId="1" xfId="1" applyNumberFormat="1" applyFont="1" applyFill="1" applyBorder="1" applyAlignment="1">
      <alignment vertical="center"/>
    </xf>
    <xf numFmtId="169" fontId="1" fillId="0" borderId="4" xfId="1" applyNumberFormat="1" applyFont="1" applyFill="1" applyBorder="1" applyAlignment="1">
      <alignment vertical="center"/>
    </xf>
    <xf numFmtId="0" fontId="39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" fontId="37" fillId="2" borderId="10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3" fontId="37" fillId="2" borderId="1" xfId="0" applyNumberFormat="1" applyFont="1" applyFill="1" applyBorder="1" applyAlignment="1">
      <alignment horizontal="left" vertical="center"/>
    </xf>
    <xf numFmtId="3" fontId="37" fillId="2" borderId="10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10" xfId="1" applyNumberFormat="1" applyFont="1" applyBorder="1" applyAlignment="1">
      <alignment horizontal="center" vertical="center"/>
    </xf>
    <xf numFmtId="3" fontId="37" fillId="2" borderId="1" xfId="0" applyNumberFormat="1" applyFont="1" applyFill="1" applyBorder="1" applyAlignment="1">
      <alignment horizontal="center" vertical="center"/>
    </xf>
    <xf numFmtId="3" fontId="37" fillId="2" borderId="1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3" fontId="0" fillId="3" borderId="1" xfId="1" applyNumberFormat="1" applyFont="1" applyFill="1" applyBorder="1" applyAlignment="1">
      <alignment horizontal="center" vertical="center"/>
    </xf>
    <xf numFmtId="3" fontId="0" fillId="3" borderId="10" xfId="1" applyNumberFormat="1" applyFont="1" applyFill="1" applyBorder="1" applyAlignment="1">
      <alignment horizontal="center" vertical="center"/>
    </xf>
    <xf numFmtId="0" fontId="26" fillId="2" borderId="1" xfId="0" applyFont="1" applyFill="1" applyBorder="1"/>
    <xf numFmtId="3" fontId="26" fillId="2" borderId="1" xfId="1" applyNumberFormat="1" applyFont="1" applyFill="1" applyBorder="1" applyAlignment="1">
      <alignment horizontal="center" vertical="center"/>
    </xf>
    <xf numFmtId="3" fontId="26" fillId="2" borderId="10" xfId="1" applyNumberFormat="1" applyFont="1" applyFill="1" applyBorder="1" applyAlignment="1">
      <alignment horizontal="center" vertical="center"/>
    </xf>
    <xf numFmtId="3" fontId="27" fillId="3" borderId="1" xfId="1" applyNumberFormat="1" applyFont="1" applyFill="1" applyBorder="1" applyAlignment="1">
      <alignment horizontal="center" vertical="center"/>
    </xf>
    <xf numFmtId="3" fontId="27" fillId="3" borderId="10" xfId="1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3" fontId="1" fillId="2" borderId="10" xfId="0" applyNumberFormat="1" applyFont="1" applyFill="1" applyBorder="1"/>
    <xf numFmtId="0" fontId="29" fillId="3" borderId="3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vertical="center"/>
    </xf>
    <xf numFmtId="3" fontId="27" fillId="2" borderId="1" xfId="1" applyNumberFormat="1" applyFont="1" applyFill="1" applyBorder="1" applyAlignment="1">
      <alignment horizontal="center" vertical="center"/>
    </xf>
    <xf numFmtId="3" fontId="27" fillId="2" borderId="10" xfId="1" applyNumberFormat="1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3" fontId="27" fillId="3" borderId="4" xfId="1" applyNumberFormat="1" applyFont="1" applyFill="1" applyBorder="1" applyAlignment="1">
      <alignment horizontal="center" vertical="center"/>
    </xf>
    <xf numFmtId="3" fontId="27" fillId="3" borderId="14" xfId="1" applyNumberFormat="1" applyFont="1" applyFill="1" applyBorder="1" applyAlignment="1">
      <alignment horizontal="center" vertical="center"/>
    </xf>
    <xf numFmtId="0" fontId="7" fillId="0" borderId="0" xfId="0" applyFont="1"/>
    <xf numFmtId="0" fontId="9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169" fontId="33" fillId="0" borderId="10" xfId="1" applyNumberFormat="1" applyFont="1" applyFill="1" applyBorder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9" fontId="33" fillId="2" borderId="10" xfId="1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1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0" fontId="10" fillId="0" borderId="0" xfId="0" applyFont="1" applyBorder="1"/>
    <xf numFmtId="0" fontId="9" fillId="3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3" fontId="43" fillId="2" borderId="1" xfId="0" applyNumberFormat="1" applyFont="1" applyFill="1" applyBorder="1" applyAlignment="1">
      <alignment horizontal="center" vertical="center"/>
    </xf>
    <xf numFmtId="169" fontId="33" fillId="0" borderId="1" xfId="1" applyNumberFormat="1" applyFont="1" applyFill="1" applyBorder="1" applyAlignment="1">
      <alignment horizontal="center" vertical="center"/>
    </xf>
    <xf numFmtId="168" fontId="21" fillId="0" borderId="10" xfId="3" applyNumberFormat="1" applyFont="1" applyBorder="1" applyAlignment="1">
      <alignment horizontal="center" vertical="center"/>
    </xf>
    <xf numFmtId="43" fontId="0" fillId="0" borderId="0" xfId="0" applyNumberFormat="1"/>
    <xf numFmtId="43" fontId="13" fillId="0" borderId="0" xfId="0" applyNumberFormat="1" applyFont="1" applyFill="1" applyBorder="1" applyAlignment="1">
      <alignment horizontal="center" wrapText="1"/>
    </xf>
    <xf numFmtId="43" fontId="44" fillId="0" borderId="0" xfId="0" applyNumberFormat="1" applyFont="1" applyFill="1" applyBorder="1" applyAlignment="1">
      <alignment horizontal="center" wrapText="1"/>
    </xf>
    <xf numFmtId="168" fontId="21" fillId="0" borderId="21" xfId="3" applyNumberFormat="1" applyFont="1" applyBorder="1" applyAlignment="1">
      <alignment vertical="center"/>
    </xf>
    <xf numFmtId="168" fontId="21" fillId="0" borderId="1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</cellXfs>
  <cellStyles count="5">
    <cellStyle name="Comma" xfId="1" builtinId="3"/>
    <cellStyle name="Comma 2" xfId="3"/>
    <cellStyle name="Comma 3" xf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sokoli/Desktop/Cmimet%202024/Cmimet%20Nentor%2024/Perllogaritja%20per%20cmimet%20mujore%20Nento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llogaritja e cmimeve mujore"/>
      <sheetName val="Cmimet Nentor 24"/>
      <sheetName val="Kursi kembimit 31 tetor 24"/>
      <sheetName val="Metodika"/>
    </sheetNames>
    <sheetDataSet>
      <sheetData sheetId="0">
        <row r="6">
          <cell r="O6">
            <v>452.25</v>
          </cell>
        </row>
        <row r="13">
          <cell r="O13">
            <v>8140.5</v>
          </cell>
        </row>
        <row r="15">
          <cell r="O15">
            <v>40173.165000000001</v>
          </cell>
        </row>
        <row r="17">
          <cell r="O17">
            <v>143877.15000000002</v>
          </cell>
        </row>
        <row r="18">
          <cell r="O18">
            <v>14121.150000000001</v>
          </cell>
        </row>
        <row r="19">
          <cell r="O19">
            <v>143877.15000000002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tabSelected="1" view="pageBreakPreview" zoomScale="90" zoomScaleNormal="85" zoomScaleSheetLayoutView="90" workbookViewId="0">
      <selection activeCell="C48" sqref="C48"/>
    </sheetView>
  </sheetViews>
  <sheetFormatPr defaultRowHeight="15" x14ac:dyDescent="0.25"/>
  <cols>
    <col min="1" max="1" width="50.7109375" customWidth="1"/>
    <col min="2" max="2" width="14.140625" customWidth="1"/>
    <col min="3" max="3" width="14.5703125" customWidth="1"/>
    <col min="4" max="4" width="15.5703125" customWidth="1"/>
    <col min="5" max="5" width="14.5703125" customWidth="1"/>
    <col min="6" max="6" width="15" customWidth="1"/>
    <col min="7" max="7" width="22.7109375" customWidth="1"/>
    <col min="8" max="8" width="15.7109375" customWidth="1"/>
  </cols>
  <sheetData>
    <row r="1" spans="1:7" ht="15" customHeight="1" x14ac:dyDescent="0.25">
      <c r="A1" s="187" t="s">
        <v>33</v>
      </c>
      <c r="B1" s="188"/>
      <c r="C1" s="188"/>
      <c r="D1" s="188"/>
      <c r="E1" s="188"/>
      <c r="F1" s="188"/>
      <c r="G1" s="189"/>
    </row>
    <row r="2" spans="1:7" x14ac:dyDescent="0.25">
      <c r="A2" s="34"/>
      <c r="B2" s="35"/>
      <c r="C2" s="35"/>
      <c r="D2" s="35"/>
      <c r="E2" s="35"/>
      <c r="F2" s="35"/>
      <c r="G2" s="54" t="s">
        <v>34</v>
      </c>
    </row>
    <row r="3" spans="1:7" ht="26.25" customHeight="1" x14ac:dyDescent="0.25">
      <c r="A3" s="55"/>
      <c r="B3" s="51" t="s">
        <v>1</v>
      </c>
      <c r="C3" s="36" t="s">
        <v>8</v>
      </c>
      <c r="D3" s="36" t="s">
        <v>30</v>
      </c>
      <c r="E3" s="36" t="s">
        <v>31</v>
      </c>
      <c r="F3" s="36" t="s">
        <v>10</v>
      </c>
      <c r="G3" s="56" t="s">
        <v>9</v>
      </c>
    </row>
    <row r="4" spans="1:7" ht="12" customHeight="1" x14ac:dyDescent="0.25">
      <c r="A4" s="57" t="s">
        <v>35</v>
      </c>
      <c r="B4" s="24"/>
      <c r="C4" s="58"/>
      <c r="D4" s="58"/>
      <c r="E4" s="58"/>
      <c r="F4" s="58"/>
      <c r="G4" s="59"/>
    </row>
    <row r="5" spans="1:7" ht="30" customHeight="1" x14ac:dyDescent="0.25">
      <c r="A5" s="32" t="s">
        <v>36</v>
      </c>
      <c r="B5" s="25" t="s">
        <v>37</v>
      </c>
      <c r="C5" s="87">
        <v>1387</v>
      </c>
      <c r="D5" s="87">
        <v>1318</v>
      </c>
      <c r="E5" s="87">
        <v>1248</v>
      </c>
      <c r="F5" s="87">
        <v>1179</v>
      </c>
      <c r="G5" s="88">
        <v>1110</v>
      </c>
    </row>
    <row r="6" spans="1:7" ht="12" customHeight="1" x14ac:dyDescent="0.25">
      <c r="A6" s="57" t="s">
        <v>38</v>
      </c>
      <c r="B6" s="24"/>
      <c r="C6" s="89"/>
      <c r="D6" s="89"/>
      <c r="E6" s="89"/>
      <c r="F6" s="89"/>
      <c r="G6" s="90"/>
    </row>
    <row r="7" spans="1:7" ht="26.25" customHeight="1" x14ac:dyDescent="0.25">
      <c r="A7" s="60" t="s">
        <v>39</v>
      </c>
      <c r="B7" s="61"/>
      <c r="C7" s="91">
        <v>2996</v>
      </c>
      <c r="D7" s="91">
        <v>2846</v>
      </c>
      <c r="E7" s="91">
        <v>2696</v>
      </c>
      <c r="F7" s="91">
        <v>2547</v>
      </c>
      <c r="G7" s="92" t="s">
        <v>40</v>
      </c>
    </row>
    <row r="8" spans="1:7" ht="12" customHeight="1" x14ac:dyDescent="0.25">
      <c r="A8" s="57" t="s">
        <v>0</v>
      </c>
      <c r="B8" s="24"/>
      <c r="C8" s="93"/>
      <c r="D8" s="93"/>
      <c r="E8" s="93"/>
      <c r="F8" s="93"/>
      <c r="G8" s="94"/>
    </row>
    <row r="9" spans="1:7" ht="17.25" customHeight="1" x14ac:dyDescent="0.25">
      <c r="A9" s="60" t="s">
        <v>41</v>
      </c>
      <c r="B9" s="61" t="s">
        <v>42</v>
      </c>
      <c r="C9" s="95">
        <v>326</v>
      </c>
      <c r="D9" s="95">
        <v>310</v>
      </c>
      <c r="E9" s="95">
        <v>294</v>
      </c>
      <c r="F9" s="95">
        <v>277</v>
      </c>
      <c r="G9" s="96">
        <v>261</v>
      </c>
    </row>
    <row r="10" spans="1:7" x14ac:dyDescent="0.25">
      <c r="A10" s="32" t="s">
        <v>43</v>
      </c>
      <c r="B10" s="62" t="s">
        <v>44</v>
      </c>
      <c r="C10" s="87">
        <v>326</v>
      </c>
      <c r="D10" s="87">
        <v>310</v>
      </c>
      <c r="E10" s="87">
        <v>294</v>
      </c>
      <c r="F10" s="87">
        <v>277</v>
      </c>
      <c r="G10" s="88">
        <v>261</v>
      </c>
    </row>
    <row r="11" spans="1:7" ht="19.5" customHeight="1" x14ac:dyDescent="0.25">
      <c r="A11" s="32" t="s">
        <v>45</v>
      </c>
      <c r="B11" s="62"/>
      <c r="C11" s="87">
        <v>4348</v>
      </c>
      <c r="D11" s="87">
        <v>4131</v>
      </c>
      <c r="E11" s="87">
        <v>3913</v>
      </c>
      <c r="F11" s="87">
        <v>3696</v>
      </c>
      <c r="G11" s="88">
        <v>3478</v>
      </c>
    </row>
    <row r="12" spans="1:7" ht="9.75" customHeight="1" x14ac:dyDescent="0.25">
      <c r="A12" s="57" t="s">
        <v>46</v>
      </c>
      <c r="B12" s="24"/>
      <c r="C12" s="93"/>
      <c r="D12" s="93"/>
      <c r="E12" s="93"/>
      <c r="F12" s="93"/>
      <c r="G12" s="94"/>
    </row>
    <row r="13" spans="1:7" ht="19.5" customHeight="1" x14ac:dyDescent="0.25">
      <c r="A13" s="32" t="s">
        <v>47</v>
      </c>
      <c r="B13" s="26" t="s">
        <v>44</v>
      </c>
      <c r="C13" s="87">
        <v>326</v>
      </c>
      <c r="D13" s="87">
        <v>310</v>
      </c>
      <c r="E13" s="87">
        <v>294</v>
      </c>
      <c r="F13" s="87">
        <v>277</v>
      </c>
      <c r="G13" s="88">
        <v>261</v>
      </c>
    </row>
    <row r="14" spans="1:7" ht="12" customHeight="1" x14ac:dyDescent="0.25">
      <c r="A14" s="57" t="s">
        <v>48</v>
      </c>
      <c r="B14" s="27"/>
      <c r="C14" s="93"/>
      <c r="D14" s="93"/>
      <c r="E14" s="93"/>
      <c r="F14" s="93"/>
      <c r="G14" s="94"/>
    </row>
    <row r="15" spans="1:7" ht="30.75" customHeight="1" x14ac:dyDescent="0.25">
      <c r="A15" s="32" t="s">
        <v>49</v>
      </c>
      <c r="B15" s="26" t="s">
        <v>50</v>
      </c>
      <c r="C15" s="87">
        <v>326</v>
      </c>
      <c r="D15" s="87">
        <v>310</v>
      </c>
      <c r="E15" s="87">
        <v>294</v>
      </c>
      <c r="F15" s="87">
        <v>277</v>
      </c>
      <c r="G15" s="88">
        <v>261</v>
      </c>
    </row>
    <row r="16" spans="1:7" x14ac:dyDescent="0.25">
      <c r="A16" s="32" t="s">
        <v>51</v>
      </c>
      <c r="B16" s="26" t="s">
        <v>50</v>
      </c>
      <c r="C16" s="87">
        <v>326</v>
      </c>
      <c r="D16" s="87">
        <v>310</v>
      </c>
      <c r="E16" s="87">
        <v>294</v>
      </c>
      <c r="F16" s="87">
        <v>277</v>
      </c>
      <c r="G16" s="88">
        <v>261</v>
      </c>
    </row>
    <row r="17" spans="1:7" ht="11.25" customHeight="1" x14ac:dyDescent="0.25">
      <c r="A17" s="57" t="s">
        <v>52</v>
      </c>
      <c r="B17" s="27"/>
      <c r="C17" s="89"/>
      <c r="D17" s="89"/>
      <c r="E17" s="89"/>
      <c r="F17" s="89"/>
      <c r="G17" s="90"/>
    </row>
    <row r="18" spans="1:7" ht="26.25" customHeight="1" x14ac:dyDescent="0.25">
      <c r="A18" s="32" t="s">
        <v>53</v>
      </c>
      <c r="B18" s="26" t="s">
        <v>54</v>
      </c>
      <c r="C18" s="87">
        <v>218</v>
      </c>
      <c r="D18" s="87">
        <v>207</v>
      </c>
      <c r="E18" s="87">
        <v>196</v>
      </c>
      <c r="F18" s="87">
        <v>185</v>
      </c>
      <c r="G18" s="88">
        <v>174</v>
      </c>
    </row>
    <row r="19" spans="1:7" ht="19.5" customHeight="1" x14ac:dyDescent="0.25">
      <c r="A19" s="32" t="s">
        <v>55</v>
      </c>
      <c r="B19" s="26" t="s">
        <v>54</v>
      </c>
      <c r="C19" s="87">
        <v>218</v>
      </c>
      <c r="D19" s="87">
        <v>207</v>
      </c>
      <c r="E19" s="87">
        <v>196</v>
      </c>
      <c r="F19" s="87">
        <v>185</v>
      </c>
      <c r="G19" s="88">
        <v>174</v>
      </c>
    </row>
    <row r="20" spans="1:7" ht="10.5" customHeight="1" x14ac:dyDescent="0.25">
      <c r="A20" s="33" t="s">
        <v>4</v>
      </c>
      <c r="B20" s="24"/>
      <c r="C20" s="89"/>
      <c r="D20" s="89"/>
      <c r="E20" s="89"/>
      <c r="F20" s="89"/>
      <c r="G20" s="90"/>
    </row>
    <row r="21" spans="1:7" ht="18" customHeight="1" x14ac:dyDescent="0.25">
      <c r="A21" s="60" t="s">
        <v>56</v>
      </c>
      <c r="B21" s="62"/>
      <c r="C21" s="91">
        <v>8633</v>
      </c>
      <c r="D21" s="91">
        <v>8202</v>
      </c>
      <c r="E21" s="91">
        <v>7770</v>
      </c>
      <c r="F21" s="91">
        <v>7338</v>
      </c>
      <c r="G21" s="92">
        <v>6907</v>
      </c>
    </row>
    <row r="22" spans="1:7" ht="17.25" customHeight="1" x14ac:dyDescent="0.25">
      <c r="A22" s="63" t="s">
        <v>57</v>
      </c>
      <c r="B22" s="64" t="s">
        <v>58</v>
      </c>
      <c r="C22" s="97">
        <v>5392</v>
      </c>
      <c r="D22" s="97">
        <v>5122</v>
      </c>
      <c r="E22" s="97">
        <v>4852</v>
      </c>
      <c r="F22" s="97">
        <v>4583</v>
      </c>
      <c r="G22" s="98">
        <v>4313</v>
      </c>
    </row>
    <row r="23" spans="1:7" ht="10.5" customHeight="1" x14ac:dyDescent="0.25">
      <c r="A23" s="65" t="s">
        <v>11</v>
      </c>
      <c r="B23" s="66"/>
      <c r="C23" s="99"/>
      <c r="D23" s="99"/>
      <c r="E23" s="99"/>
      <c r="F23" s="99"/>
      <c r="G23" s="100"/>
    </row>
    <row r="24" spans="1:7" ht="21" customHeight="1" x14ac:dyDescent="0.25">
      <c r="A24" s="84" t="s">
        <v>59</v>
      </c>
      <c r="B24" s="64" t="s">
        <v>58</v>
      </c>
      <c r="C24" s="101">
        <v>15626.84</v>
      </c>
      <c r="D24" s="101">
        <v>14845.49</v>
      </c>
      <c r="E24" s="101">
        <v>14064.15</v>
      </c>
      <c r="F24" s="101">
        <v>13282.81</v>
      </c>
      <c r="G24" s="102">
        <v>12501.47</v>
      </c>
    </row>
    <row r="25" spans="1:7" ht="21.75" customHeight="1" x14ac:dyDescent="0.25">
      <c r="A25" s="63" t="s">
        <v>60</v>
      </c>
      <c r="B25" s="64" t="s">
        <v>58</v>
      </c>
      <c r="C25" s="101">
        <v>15626.84</v>
      </c>
      <c r="D25" s="101">
        <v>14845.49</v>
      </c>
      <c r="E25" s="101">
        <v>14064.15</v>
      </c>
      <c r="F25" s="101">
        <v>13282.81</v>
      </c>
      <c r="G25" s="102">
        <v>12501.47</v>
      </c>
    </row>
    <row r="26" spans="1:7" ht="12" customHeight="1" x14ac:dyDescent="0.25">
      <c r="A26" s="67" t="s">
        <v>61</v>
      </c>
      <c r="B26" s="68"/>
      <c r="C26" s="103"/>
      <c r="D26" s="103"/>
      <c r="E26" s="103"/>
      <c r="F26" s="103"/>
      <c r="G26" s="104"/>
    </row>
    <row r="27" spans="1:7" ht="30" x14ac:dyDescent="0.25">
      <c r="A27" s="69" t="s">
        <v>62</v>
      </c>
      <c r="B27" s="70" t="s">
        <v>63</v>
      </c>
      <c r="C27" s="101">
        <v>121373</v>
      </c>
      <c r="D27" s="101">
        <v>115305</v>
      </c>
      <c r="E27" s="101">
        <v>109236</v>
      </c>
      <c r="F27" s="101">
        <v>103167</v>
      </c>
      <c r="G27" s="102">
        <v>97099</v>
      </c>
    </row>
    <row r="28" spans="1:7" ht="30" x14ac:dyDescent="0.25">
      <c r="A28" s="69" t="s">
        <v>64</v>
      </c>
      <c r="B28" s="70" t="s">
        <v>3</v>
      </c>
      <c r="C28" s="101">
        <v>7476</v>
      </c>
      <c r="D28" s="101">
        <v>7102</v>
      </c>
      <c r="E28" s="101">
        <v>6728</v>
      </c>
      <c r="F28" s="101">
        <v>6354</v>
      </c>
      <c r="G28" s="102">
        <v>5981</v>
      </c>
    </row>
    <row r="29" spans="1:7" ht="33" customHeight="1" x14ac:dyDescent="0.25">
      <c r="A29" s="80" t="s">
        <v>65</v>
      </c>
      <c r="B29" s="81" t="s">
        <v>66</v>
      </c>
      <c r="C29" s="105">
        <v>7604</v>
      </c>
      <c r="D29" s="105">
        <v>7224</v>
      </c>
      <c r="E29" s="105">
        <v>6844</v>
      </c>
      <c r="F29" s="105">
        <v>6464</v>
      </c>
      <c r="G29" s="106">
        <v>6084</v>
      </c>
    </row>
    <row r="30" spans="1:7" ht="14.25" customHeight="1" x14ac:dyDescent="0.25">
      <c r="A30" s="71" t="s">
        <v>67</v>
      </c>
      <c r="B30" s="72"/>
      <c r="C30" s="107"/>
      <c r="D30" s="107"/>
      <c r="E30" s="107"/>
      <c r="F30" s="107"/>
      <c r="G30" s="108"/>
    </row>
    <row r="31" spans="1:7" ht="19.5" customHeight="1" x14ac:dyDescent="0.25">
      <c r="A31" s="83" t="s">
        <v>68</v>
      </c>
      <c r="B31" s="82" t="s">
        <v>3</v>
      </c>
      <c r="C31" s="101">
        <v>7925</v>
      </c>
      <c r="D31" s="101">
        <v>7529</v>
      </c>
      <c r="E31" s="101">
        <v>7132</v>
      </c>
      <c r="F31" s="101">
        <v>6736</v>
      </c>
      <c r="G31" s="102">
        <v>6320</v>
      </c>
    </row>
    <row r="32" spans="1:7" ht="29.25" customHeight="1" x14ac:dyDescent="0.25">
      <c r="A32" s="69" t="s">
        <v>70</v>
      </c>
      <c r="B32" s="82" t="s">
        <v>69</v>
      </c>
      <c r="C32" s="101">
        <v>7262.28</v>
      </c>
      <c r="D32" s="101">
        <v>6899.17</v>
      </c>
      <c r="E32" s="101">
        <v>6536.05</v>
      </c>
      <c r="F32" s="101">
        <v>6172.94</v>
      </c>
      <c r="G32" s="102">
        <v>5809.82</v>
      </c>
    </row>
    <row r="33" spans="1:15" ht="20.25" customHeight="1" thickBot="1" x14ac:dyDescent="0.3">
      <c r="A33" s="85" t="s">
        <v>71</v>
      </c>
      <c r="B33" s="86" t="s">
        <v>44</v>
      </c>
      <c r="C33" s="109">
        <v>6923.04</v>
      </c>
      <c r="D33" s="109">
        <v>6576.89</v>
      </c>
      <c r="E33" s="109">
        <v>6230.74</v>
      </c>
      <c r="F33" s="109">
        <v>5884.58</v>
      </c>
      <c r="G33" s="110">
        <v>5538.43</v>
      </c>
    </row>
    <row r="34" spans="1:15" ht="43.5" customHeight="1" x14ac:dyDescent="0.3">
      <c r="A34" s="184" t="s">
        <v>127</v>
      </c>
      <c r="B34" s="185"/>
      <c r="C34" s="185"/>
      <c r="D34" s="185"/>
      <c r="E34" s="185"/>
      <c r="F34" s="185"/>
      <c r="G34" s="186"/>
      <c r="H34" s="6"/>
      <c r="I34" s="5"/>
    </row>
    <row r="35" spans="1:15" ht="26.25" customHeight="1" x14ac:dyDescent="0.25">
      <c r="A35" s="62"/>
      <c r="B35" s="51" t="s">
        <v>1</v>
      </c>
      <c r="C35" s="73" t="s">
        <v>13</v>
      </c>
      <c r="D35" s="74" t="s">
        <v>14</v>
      </c>
      <c r="E35" s="74" t="s">
        <v>15</v>
      </c>
      <c r="F35" s="74" t="s">
        <v>16</v>
      </c>
      <c r="G35" s="74" t="s">
        <v>17</v>
      </c>
      <c r="H35" s="7"/>
      <c r="I35" s="5"/>
    </row>
    <row r="36" spans="1:15" ht="12.75" customHeight="1" x14ac:dyDescent="0.25">
      <c r="A36" s="75" t="s">
        <v>2</v>
      </c>
      <c r="B36" s="27"/>
      <c r="C36" s="111"/>
      <c r="D36" s="38"/>
      <c r="E36" s="38"/>
      <c r="F36" s="38"/>
      <c r="G36" s="76"/>
      <c r="H36" s="2"/>
      <c r="I36" s="8"/>
      <c r="J36" s="9"/>
      <c r="K36" s="9"/>
      <c r="L36" s="9"/>
      <c r="M36" s="10"/>
      <c r="N36" s="11"/>
    </row>
    <row r="37" spans="1:15" ht="18.75" x14ac:dyDescent="0.3">
      <c r="A37" s="77" t="s">
        <v>18</v>
      </c>
      <c r="B37" s="28" t="s">
        <v>6</v>
      </c>
      <c r="C37" s="176">
        <v>467</v>
      </c>
      <c r="D37" s="37" t="s">
        <v>40</v>
      </c>
      <c r="E37" s="37" t="s">
        <v>40</v>
      </c>
      <c r="F37" s="37" t="s">
        <v>40</v>
      </c>
      <c r="G37" s="37" t="s">
        <v>40</v>
      </c>
      <c r="H37" s="13"/>
      <c r="I37" s="8"/>
      <c r="J37" s="9"/>
      <c r="K37" s="9"/>
      <c r="L37" s="9"/>
      <c r="M37" s="10"/>
      <c r="N37" s="11"/>
    </row>
    <row r="38" spans="1:15" ht="12.75" customHeight="1" x14ac:dyDescent="0.25">
      <c r="A38" s="78" t="s">
        <v>5</v>
      </c>
      <c r="B38" s="29"/>
      <c r="C38" s="112"/>
      <c r="D38" s="46"/>
      <c r="E38" s="40"/>
      <c r="F38" s="40"/>
      <c r="G38" s="76"/>
      <c r="H38" s="2"/>
      <c r="I38" s="14"/>
      <c r="J38" s="14"/>
      <c r="K38" s="14"/>
      <c r="L38" s="14"/>
      <c r="M38" s="14"/>
      <c r="N38" s="11"/>
    </row>
    <row r="39" spans="1:15" ht="24.75" customHeight="1" x14ac:dyDescent="0.25">
      <c r="A39" s="77" t="s">
        <v>19</v>
      </c>
      <c r="B39" s="30" t="s">
        <v>3</v>
      </c>
      <c r="C39" s="176">
        <v>3738</v>
      </c>
      <c r="D39" s="181">
        <f>C39-C39*0.05</f>
        <v>3551.1</v>
      </c>
      <c r="E39" s="182">
        <f>C39-C39*0.1</f>
        <v>3364.2</v>
      </c>
      <c r="F39" s="182">
        <f>C39-C39*0.15</f>
        <v>3177.3</v>
      </c>
      <c r="G39" s="177">
        <f>C39-C39*0.2</f>
        <v>2990.4</v>
      </c>
      <c r="H39" s="12"/>
      <c r="I39" s="15"/>
      <c r="J39" s="16"/>
      <c r="K39" s="16"/>
      <c r="L39" s="16"/>
      <c r="M39" s="16"/>
      <c r="N39" s="11"/>
    </row>
    <row r="40" spans="1:15" ht="30" customHeight="1" x14ac:dyDescent="0.25">
      <c r="A40" s="77" t="s">
        <v>20</v>
      </c>
      <c r="B40" s="30" t="s">
        <v>3</v>
      </c>
      <c r="C40" s="176">
        <v>3037</v>
      </c>
      <c r="D40" s="181">
        <f t="shared" ref="D40:D44" si="0">C40-C40*0.05</f>
        <v>2885.15</v>
      </c>
      <c r="E40" s="182">
        <f t="shared" ref="E40:E42" si="1">C40-C40*0.1</f>
        <v>2733.3</v>
      </c>
      <c r="F40" s="182">
        <f t="shared" ref="F40:F42" si="2">C40-C40*0.15</f>
        <v>2581.4499999999998</v>
      </c>
      <c r="G40" s="177">
        <f t="shared" ref="G40:G42" si="3">C40-C40*0.2</f>
        <v>2429.6</v>
      </c>
      <c r="H40" s="12"/>
      <c r="I40" s="15"/>
      <c r="J40" s="16"/>
      <c r="K40" s="16"/>
      <c r="L40" s="16"/>
      <c r="M40" s="16"/>
      <c r="N40" s="11"/>
    </row>
    <row r="41" spans="1:15" ht="26.25" customHeight="1" x14ac:dyDescent="0.35">
      <c r="A41" s="77" t="s">
        <v>21</v>
      </c>
      <c r="B41" s="30" t="s">
        <v>7</v>
      </c>
      <c r="C41" s="176">
        <v>54786</v>
      </c>
      <c r="D41" s="181">
        <f t="shared" si="0"/>
        <v>52046.7</v>
      </c>
      <c r="E41" s="182">
        <f t="shared" si="1"/>
        <v>49307.4</v>
      </c>
      <c r="F41" s="182">
        <f t="shared" si="2"/>
        <v>46568.1</v>
      </c>
      <c r="G41" s="177">
        <f t="shared" si="3"/>
        <v>43828.800000000003</v>
      </c>
      <c r="H41" s="180"/>
      <c r="I41" s="15"/>
      <c r="J41" s="16"/>
      <c r="K41" s="16"/>
      <c r="L41" s="16"/>
      <c r="M41" s="16"/>
      <c r="N41" s="21"/>
      <c r="O41" s="1"/>
    </row>
    <row r="42" spans="1:15" ht="21" customHeight="1" x14ac:dyDescent="0.25">
      <c r="A42" s="77" t="s">
        <v>22</v>
      </c>
      <c r="B42" s="30" t="s">
        <v>3</v>
      </c>
      <c r="C42" s="176">
        <v>3271</v>
      </c>
      <c r="D42" s="181">
        <f t="shared" si="0"/>
        <v>3107.45</v>
      </c>
      <c r="E42" s="182">
        <f t="shared" si="1"/>
        <v>2943.9</v>
      </c>
      <c r="F42" s="182">
        <f t="shared" si="2"/>
        <v>2780.35</v>
      </c>
      <c r="G42" s="177">
        <f t="shared" si="3"/>
        <v>2616.8000000000002</v>
      </c>
      <c r="H42" s="12"/>
      <c r="I42" s="15"/>
      <c r="J42" s="16"/>
      <c r="K42" s="16"/>
      <c r="L42" s="16"/>
      <c r="M42" s="16"/>
      <c r="N42" s="21"/>
      <c r="O42" s="1"/>
    </row>
    <row r="43" spans="1:15" ht="11.25" customHeight="1" x14ac:dyDescent="0.25">
      <c r="A43" s="78" t="s">
        <v>0</v>
      </c>
      <c r="B43" s="24"/>
      <c r="C43" s="114"/>
      <c r="D43" s="48" t="s">
        <v>32</v>
      </c>
      <c r="E43" s="41" t="s">
        <v>32</v>
      </c>
      <c r="F43" s="41" t="s">
        <v>32</v>
      </c>
      <c r="G43" s="76"/>
      <c r="H43" s="12"/>
      <c r="I43" s="15"/>
      <c r="J43" s="16"/>
      <c r="K43" s="16"/>
      <c r="L43" s="16"/>
      <c r="M43" s="16"/>
      <c r="N43" s="21"/>
      <c r="O43" s="1"/>
    </row>
    <row r="44" spans="1:15" ht="22.5" customHeight="1" x14ac:dyDescent="0.25">
      <c r="A44" s="77" t="s">
        <v>23</v>
      </c>
      <c r="B44" s="31" t="s">
        <v>3</v>
      </c>
      <c r="C44" s="176">
        <f>'[1]Perllogaritja e cmimeve mujore'!$O13</f>
        <v>8140.5</v>
      </c>
      <c r="D44" s="181">
        <f t="shared" si="0"/>
        <v>7733.4750000000004</v>
      </c>
      <c r="E44" s="182">
        <f t="shared" ref="E44" si="4">C44-C44*0.1</f>
        <v>7326.45</v>
      </c>
      <c r="F44" s="182">
        <f t="shared" ref="F44" si="5">C44-C44*0.15</f>
        <v>6919.4250000000002</v>
      </c>
      <c r="G44" s="177">
        <f t="shared" ref="G44" si="6">C44-C44*0.2</f>
        <v>6512.4</v>
      </c>
      <c r="H44" s="12"/>
      <c r="I44" s="15"/>
      <c r="J44" s="16"/>
      <c r="K44" s="16"/>
      <c r="L44" s="16"/>
      <c r="M44" s="16"/>
      <c r="N44" s="21"/>
      <c r="O44" s="1"/>
    </row>
    <row r="45" spans="1:15" ht="12.75" customHeight="1" x14ac:dyDescent="0.25">
      <c r="A45" s="78" t="s">
        <v>12</v>
      </c>
      <c r="B45" s="42"/>
      <c r="C45" s="112"/>
      <c r="D45" s="49" t="s">
        <v>32</v>
      </c>
      <c r="E45" s="43" t="s">
        <v>32</v>
      </c>
      <c r="F45" s="43" t="s">
        <v>32</v>
      </c>
      <c r="G45" s="76"/>
      <c r="H45" s="4"/>
      <c r="I45" s="19"/>
      <c r="J45" s="20"/>
      <c r="K45" s="20"/>
      <c r="L45" s="20"/>
      <c r="M45" s="20"/>
      <c r="N45" s="23"/>
    </row>
    <row r="46" spans="1:15" ht="18" customHeight="1" x14ac:dyDescent="0.25">
      <c r="A46" s="77" t="s">
        <v>29</v>
      </c>
      <c r="B46" s="26" t="s">
        <v>3</v>
      </c>
      <c r="C46" s="176">
        <f>'[1]Perllogaritja e cmimeve mujore'!$O15</f>
        <v>40173.165000000001</v>
      </c>
      <c r="D46" s="47">
        <f>C46-C46*0.05</f>
        <v>38164.50675</v>
      </c>
      <c r="E46" s="39">
        <f t="shared" ref="E46:E53" si="7">C46-C46*0.1</f>
        <v>36155.8485</v>
      </c>
      <c r="F46" s="39">
        <f t="shared" ref="F46:F53" si="8">C46-C46*0.15</f>
        <v>34147.19025</v>
      </c>
      <c r="G46" s="37">
        <f t="shared" ref="G46:G53" si="9">C46-C46*0.2</f>
        <v>32138.531999999999</v>
      </c>
      <c r="H46" s="179"/>
      <c r="I46" s="22"/>
      <c r="J46" s="20"/>
      <c r="K46" s="20"/>
      <c r="L46" s="20"/>
      <c r="M46" s="20"/>
      <c r="N46" s="11"/>
    </row>
    <row r="47" spans="1:15" ht="12" customHeight="1" x14ac:dyDescent="0.25">
      <c r="A47" s="78" t="s">
        <v>4</v>
      </c>
      <c r="B47" s="44"/>
      <c r="C47" s="115"/>
      <c r="D47" s="50" t="s">
        <v>32</v>
      </c>
      <c r="E47" s="45" t="s">
        <v>32</v>
      </c>
      <c r="F47" s="45" t="s">
        <v>32</v>
      </c>
      <c r="G47" s="76"/>
      <c r="H47" s="4"/>
      <c r="I47" s="19"/>
      <c r="J47" s="20"/>
      <c r="K47" s="20"/>
      <c r="L47" s="20"/>
      <c r="M47" s="20"/>
      <c r="N47" s="5"/>
    </row>
    <row r="48" spans="1:15" ht="22.5" customHeight="1" x14ac:dyDescent="0.25">
      <c r="A48" s="36" t="s">
        <v>24</v>
      </c>
      <c r="B48" s="25" t="s">
        <v>7</v>
      </c>
      <c r="C48" s="176">
        <f>'[1]Perllogaritja e cmimeve mujore'!$O17</f>
        <v>143877.15000000002</v>
      </c>
      <c r="D48" s="47">
        <f t="shared" ref="D48:D52" si="10">C48-C48*0.05</f>
        <v>136683.29250000001</v>
      </c>
      <c r="E48" s="39">
        <f t="shared" si="7"/>
        <v>129489.43500000003</v>
      </c>
      <c r="F48" s="39">
        <f t="shared" si="8"/>
        <v>122295.57750000001</v>
      </c>
      <c r="G48" s="37">
        <f t="shared" si="9"/>
        <v>115101.72000000002</v>
      </c>
      <c r="H48" s="12"/>
      <c r="I48" s="15"/>
      <c r="J48" s="16"/>
      <c r="K48" s="16"/>
      <c r="L48" s="16"/>
      <c r="M48" s="16"/>
      <c r="N48" s="5"/>
    </row>
    <row r="49" spans="1:14" ht="20.25" customHeight="1" x14ac:dyDescent="0.25">
      <c r="A49" s="36" t="s">
        <v>25</v>
      </c>
      <c r="B49" s="25" t="s">
        <v>3</v>
      </c>
      <c r="C49" s="176">
        <f>'[1]Perllogaritja e cmimeve mujore'!$O18</f>
        <v>14121.150000000001</v>
      </c>
      <c r="D49" s="47">
        <f t="shared" si="10"/>
        <v>13415.092500000001</v>
      </c>
      <c r="E49" s="39">
        <f t="shared" si="7"/>
        <v>12709.035000000002</v>
      </c>
      <c r="F49" s="39">
        <f t="shared" si="8"/>
        <v>12002.977500000001</v>
      </c>
      <c r="G49" s="37">
        <f t="shared" si="9"/>
        <v>11296.920000000002</v>
      </c>
      <c r="H49" s="3"/>
      <c r="I49" s="17"/>
      <c r="J49" s="18"/>
      <c r="K49" s="18"/>
      <c r="L49" s="18"/>
      <c r="M49" s="18"/>
      <c r="N49" s="5"/>
    </row>
    <row r="50" spans="1:14" x14ac:dyDescent="0.25">
      <c r="A50" s="36" t="s">
        <v>26</v>
      </c>
      <c r="B50" s="25" t="s">
        <v>7</v>
      </c>
      <c r="C50" s="176">
        <f>'[1]Perllogaritja e cmimeve mujore'!$O19</f>
        <v>143877.15000000002</v>
      </c>
      <c r="D50" s="47">
        <f t="shared" si="10"/>
        <v>136683.29250000001</v>
      </c>
      <c r="E50" s="39">
        <f t="shared" si="7"/>
        <v>129489.43500000003</v>
      </c>
      <c r="F50" s="39">
        <f t="shared" si="8"/>
        <v>122295.57750000001</v>
      </c>
      <c r="G50" s="37">
        <f t="shared" si="9"/>
        <v>115101.72000000002</v>
      </c>
      <c r="H50" s="3"/>
      <c r="I50" s="19"/>
      <c r="J50" s="20"/>
      <c r="K50" s="20"/>
      <c r="L50" s="20"/>
      <c r="M50" s="20"/>
      <c r="N50" s="5"/>
    </row>
    <row r="51" spans="1:14" ht="12" customHeight="1" x14ac:dyDescent="0.25">
      <c r="A51" s="78" t="s">
        <v>11</v>
      </c>
      <c r="B51" s="44"/>
      <c r="C51" s="112"/>
      <c r="D51" s="50" t="s">
        <v>32</v>
      </c>
      <c r="E51" s="45" t="s">
        <v>32</v>
      </c>
      <c r="F51" s="45" t="s">
        <v>32</v>
      </c>
      <c r="G51" s="79">
        <f t="shared" si="9"/>
        <v>0</v>
      </c>
      <c r="H51" s="3"/>
      <c r="I51" s="19"/>
      <c r="J51" s="20"/>
      <c r="K51" s="20"/>
      <c r="L51" s="20"/>
      <c r="M51" s="20"/>
      <c r="N51" s="5"/>
    </row>
    <row r="52" spans="1:14" ht="23.25" customHeight="1" x14ac:dyDescent="0.25">
      <c r="A52" s="36" t="s">
        <v>27</v>
      </c>
      <c r="B52" s="25" t="s">
        <v>3</v>
      </c>
      <c r="C52" s="113">
        <v>15784.155000000001</v>
      </c>
      <c r="D52" s="47">
        <f t="shared" si="10"/>
        <v>14994.947250000001</v>
      </c>
      <c r="E52" s="39">
        <f t="shared" si="7"/>
        <v>14205.7395</v>
      </c>
      <c r="F52" s="39">
        <f t="shared" si="8"/>
        <v>13416.53175</v>
      </c>
      <c r="G52" s="37">
        <f t="shared" si="9"/>
        <v>12627.324000000001</v>
      </c>
      <c r="H52" s="12"/>
      <c r="I52" s="15"/>
      <c r="J52" s="16"/>
      <c r="K52" s="16"/>
      <c r="L52" s="16"/>
      <c r="M52" s="16"/>
      <c r="N52" s="5"/>
    </row>
    <row r="53" spans="1:14" ht="30.75" thickBot="1" x14ac:dyDescent="0.3">
      <c r="A53" s="36" t="s">
        <v>28</v>
      </c>
      <c r="B53" s="25" t="s">
        <v>3</v>
      </c>
      <c r="C53" s="116">
        <v>15784.155000000001</v>
      </c>
      <c r="D53" s="47">
        <f>C53-C53*0.05</f>
        <v>14994.947250000001</v>
      </c>
      <c r="E53" s="39">
        <f t="shared" si="7"/>
        <v>14205.7395</v>
      </c>
      <c r="F53" s="39">
        <f t="shared" si="8"/>
        <v>13416.53175</v>
      </c>
      <c r="G53" s="37">
        <f t="shared" si="9"/>
        <v>12627.324000000001</v>
      </c>
      <c r="H53" s="3"/>
      <c r="I53" s="17"/>
      <c r="J53" s="18"/>
      <c r="K53" s="18"/>
      <c r="L53" s="18"/>
      <c r="M53" s="18"/>
      <c r="N53" s="5"/>
    </row>
    <row r="54" spans="1:14" x14ac:dyDescent="0.25">
      <c r="A54" s="78" t="s">
        <v>125</v>
      </c>
      <c r="B54" s="44"/>
      <c r="C54" s="112"/>
      <c r="D54" s="50" t="s">
        <v>32</v>
      </c>
      <c r="E54" s="45" t="s">
        <v>32</v>
      </c>
      <c r="F54" s="45" t="s">
        <v>32</v>
      </c>
      <c r="G54" s="79">
        <f t="shared" ref="G54" si="11">C54-C54*0.2</f>
        <v>0</v>
      </c>
    </row>
    <row r="55" spans="1:14" ht="45.75" thickBot="1" x14ac:dyDescent="0.3">
      <c r="A55" s="183" t="s">
        <v>124</v>
      </c>
      <c r="B55" s="25" t="s">
        <v>3</v>
      </c>
      <c r="C55" s="113">
        <v>10131</v>
      </c>
      <c r="D55" s="47">
        <f>C55-C55*0.05</f>
        <v>9624.4500000000007</v>
      </c>
      <c r="E55" s="47">
        <f t="shared" ref="E55:G55" si="12">D55-D55*0.05</f>
        <v>9143.2275000000009</v>
      </c>
      <c r="F55" s="47">
        <f t="shared" si="12"/>
        <v>8686.0661250000012</v>
      </c>
      <c r="G55" s="47">
        <f t="shared" si="12"/>
        <v>8251.7628187500013</v>
      </c>
      <c r="H55" s="12"/>
      <c r="I55" s="15"/>
      <c r="J55" s="16"/>
      <c r="K55" s="16"/>
      <c r="L55" s="16"/>
      <c r="M55" s="16"/>
      <c r="N55" s="5"/>
    </row>
    <row r="56" spans="1:14" x14ac:dyDescent="0.25">
      <c r="E56" s="53"/>
    </row>
    <row r="57" spans="1:14" x14ac:dyDescent="0.25">
      <c r="E57" s="52"/>
    </row>
    <row r="58" spans="1:14" x14ac:dyDescent="0.25">
      <c r="C58" t="s">
        <v>32</v>
      </c>
      <c r="E58" s="52"/>
    </row>
  </sheetData>
  <mergeCells count="2">
    <mergeCell ref="A34:G34"/>
    <mergeCell ref="A1:G1"/>
  </mergeCells>
  <pageMargins left="0.25" right="0.25" top="0.75" bottom="0.75" header="0.3" footer="0.3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C46" workbookViewId="0">
      <selection activeCell="C39" sqref="C39"/>
    </sheetView>
  </sheetViews>
  <sheetFormatPr defaultRowHeight="15" x14ac:dyDescent="0.25"/>
  <cols>
    <col min="1" max="1" width="42.140625" customWidth="1"/>
    <col min="2" max="2" width="12.140625" customWidth="1"/>
    <col min="3" max="3" width="14.85546875" customWidth="1"/>
    <col min="4" max="4" width="15.85546875" customWidth="1"/>
    <col min="5" max="5" width="16.140625" customWidth="1"/>
    <col min="6" max="6" width="15.7109375" customWidth="1"/>
    <col min="7" max="7" width="18.5703125" customWidth="1"/>
    <col min="9" max="9" width="10.5703125" bestFit="1" customWidth="1"/>
    <col min="10" max="10" width="9.5703125" bestFit="1" customWidth="1"/>
  </cols>
  <sheetData>
    <row r="1" spans="1:7" ht="28.5" customHeight="1" x14ac:dyDescent="0.25">
      <c r="A1" s="190" t="s">
        <v>72</v>
      </c>
      <c r="B1" s="191"/>
      <c r="C1" s="191"/>
      <c r="D1" s="191"/>
      <c r="E1" s="191"/>
      <c r="F1" s="191"/>
      <c r="G1" s="191"/>
    </row>
    <row r="2" spans="1:7" ht="12" customHeight="1" thickBot="1" x14ac:dyDescent="0.3">
      <c r="A2" s="117"/>
      <c r="B2" s="117"/>
      <c r="C2" s="117"/>
      <c r="D2" s="117"/>
      <c r="E2" s="117"/>
      <c r="F2" s="117"/>
      <c r="G2" s="118" t="s">
        <v>73</v>
      </c>
    </row>
    <row r="3" spans="1:7" ht="18" customHeight="1" x14ac:dyDescent="0.25">
      <c r="A3" s="119"/>
      <c r="B3" s="120" t="s">
        <v>74</v>
      </c>
      <c r="C3" s="120" t="s">
        <v>75</v>
      </c>
      <c r="D3" s="120" t="s">
        <v>76</v>
      </c>
      <c r="E3" s="120" t="s">
        <v>77</v>
      </c>
      <c r="F3" s="120" t="s">
        <v>78</v>
      </c>
      <c r="G3" s="121" t="s">
        <v>79</v>
      </c>
    </row>
    <row r="4" spans="1:7" ht="12" customHeight="1" x14ac:dyDescent="0.25">
      <c r="A4" s="57" t="s">
        <v>80</v>
      </c>
      <c r="B4" s="122"/>
      <c r="C4" s="123"/>
      <c r="D4" s="123"/>
      <c r="E4" s="123"/>
      <c r="F4" s="123"/>
      <c r="G4" s="124"/>
    </row>
    <row r="5" spans="1:7" ht="21.75" customHeight="1" x14ac:dyDescent="0.25">
      <c r="A5" s="32" t="s">
        <v>81</v>
      </c>
      <c r="B5" s="25" t="s">
        <v>37</v>
      </c>
      <c r="C5" s="125">
        <v>1387</v>
      </c>
      <c r="D5" s="125">
        <v>1318</v>
      </c>
      <c r="E5" s="125">
        <v>1248</v>
      </c>
      <c r="F5" s="125">
        <v>1179</v>
      </c>
      <c r="G5" s="126">
        <v>1110</v>
      </c>
    </row>
    <row r="6" spans="1:7" ht="12" customHeight="1" x14ac:dyDescent="0.25">
      <c r="A6" s="57" t="s">
        <v>82</v>
      </c>
      <c r="B6" s="127"/>
      <c r="C6" s="128"/>
      <c r="D6" s="128"/>
      <c r="E6" s="128"/>
      <c r="F6" s="128"/>
      <c r="G6" s="129"/>
    </row>
    <row r="7" spans="1:7" ht="26.25" customHeight="1" x14ac:dyDescent="0.25">
      <c r="A7" s="60" t="s">
        <v>83</v>
      </c>
      <c r="B7" s="130"/>
      <c r="C7" s="131">
        <v>2996</v>
      </c>
      <c r="D7" s="131">
        <v>2846</v>
      </c>
      <c r="E7" s="131">
        <v>2696</v>
      </c>
      <c r="F7" s="131">
        <v>2547</v>
      </c>
      <c r="G7" s="132" t="s">
        <v>84</v>
      </c>
    </row>
    <row r="8" spans="1:7" ht="12" customHeight="1" x14ac:dyDescent="0.25">
      <c r="A8" s="57" t="s">
        <v>85</v>
      </c>
      <c r="B8" s="122"/>
      <c r="C8" s="133"/>
      <c r="D8" s="133"/>
      <c r="E8" s="133"/>
      <c r="F8" s="133"/>
      <c r="G8" s="129"/>
    </row>
    <row r="9" spans="1:7" ht="27" customHeight="1" x14ac:dyDescent="0.25">
      <c r="A9" s="32" t="s">
        <v>86</v>
      </c>
      <c r="B9" s="26" t="s">
        <v>42</v>
      </c>
      <c r="C9" s="125">
        <v>326</v>
      </c>
      <c r="D9" s="125">
        <v>310</v>
      </c>
      <c r="E9" s="125">
        <v>294</v>
      </c>
      <c r="F9" s="125">
        <v>277</v>
      </c>
      <c r="G9" s="126">
        <v>261</v>
      </c>
    </row>
    <row r="10" spans="1:7" ht="15.75" customHeight="1" x14ac:dyDescent="0.25">
      <c r="A10" s="32" t="s">
        <v>87</v>
      </c>
      <c r="B10" s="26" t="s">
        <v>44</v>
      </c>
      <c r="C10" s="125">
        <v>326</v>
      </c>
      <c r="D10" s="125">
        <v>310</v>
      </c>
      <c r="E10" s="125">
        <v>294</v>
      </c>
      <c r="F10" s="125">
        <v>277</v>
      </c>
      <c r="G10" s="126">
        <v>261</v>
      </c>
    </row>
    <row r="11" spans="1:7" ht="16.5" customHeight="1" x14ac:dyDescent="0.25">
      <c r="A11" s="32" t="s">
        <v>88</v>
      </c>
      <c r="B11" s="26"/>
      <c r="C11" s="125">
        <v>4348</v>
      </c>
      <c r="D11" s="125">
        <v>4131</v>
      </c>
      <c r="E11" s="125">
        <v>3913</v>
      </c>
      <c r="F11" s="125">
        <v>3696</v>
      </c>
      <c r="G11" s="126">
        <v>3478</v>
      </c>
    </row>
    <row r="12" spans="1:7" ht="12" customHeight="1" x14ac:dyDescent="0.25">
      <c r="A12" s="57" t="s">
        <v>89</v>
      </c>
      <c r="B12" s="122"/>
      <c r="C12" s="133"/>
      <c r="D12" s="133"/>
      <c r="E12" s="133"/>
      <c r="F12" s="133"/>
      <c r="G12" s="129"/>
    </row>
    <row r="13" spans="1:7" ht="27" customHeight="1" x14ac:dyDescent="0.25">
      <c r="A13" s="32" t="s">
        <v>90</v>
      </c>
      <c r="B13" s="26" t="s">
        <v>44</v>
      </c>
      <c r="C13" s="125">
        <v>326</v>
      </c>
      <c r="D13" s="125">
        <v>310</v>
      </c>
      <c r="E13" s="125">
        <v>294</v>
      </c>
      <c r="F13" s="125">
        <v>277</v>
      </c>
      <c r="G13" s="126">
        <v>261</v>
      </c>
    </row>
    <row r="14" spans="1:7" ht="11.25" customHeight="1" x14ac:dyDescent="0.25">
      <c r="A14" s="57" t="s">
        <v>91</v>
      </c>
      <c r="B14" s="122"/>
      <c r="C14" s="133"/>
      <c r="D14" s="133"/>
      <c r="E14" s="133"/>
      <c r="F14" s="133"/>
      <c r="G14" s="129"/>
    </row>
    <row r="15" spans="1:7" ht="27" customHeight="1" x14ac:dyDescent="0.25">
      <c r="A15" s="32" t="s">
        <v>92</v>
      </c>
      <c r="B15" s="26" t="s">
        <v>50</v>
      </c>
      <c r="C15" s="125">
        <v>326</v>
      </c>
      <c r="D15" s="125">
        <v>310</v>
      </c>
      <c r="E15" s="125">
        <v>294</v>
      </c>
      <c r="F15" s="125">
        <v>277</v>
      </c>
      <c r="G15" s="126">
        <v>261</v>
      </c>
    </row>
    <row r="16" spans="1:7" x14ac:dyDescent="0.25">
      <c r="A16" s="32" t="s">
        <v>93</v>
      </c>
      <c r="B16" s="26" t="s">
        <v>50</v>
      </c>
      <c r="C16" s="125">
        <v>326</v>
      </c>
      <c r="D16" s="125">
        <v>310</v>
      </c>
      <c r="E16" s="125">
        <v>294</v>
      </c>
      <c r="F16" s="125">
        <v>277</v>
      </c>
      <c r="G16" s="126">
        <v>261</v>
      </c>
    </row>
    <row r="17" spans="1:7" ht="12.75" customHeight="1" x14ac:dyDescent="0.25">
      <c r="A17" s="57" t="s">
        <v>94</v>
      </c>
      <c r="B17" s="122"/>
      <c r="C17" s="133"/>
      <c r="D17" s="133"/>
      <c r="E17" s="133"/>
      <c r="F17" s="133"/>
      <c r="G17" s="129"/>
    </row>
    <row r="18" spans="1:7" ht="28.5" customHeight="1" x14ac:dyDescent="0.25">
      <c r="A18" s="32" t="s">
        <v>95</v>
      </c>
      <c r="B18" s="26" t="s">
        <v>54</v>
      </c>
      <c r="C18" s="125">
        <v>218</v>
      </c>
      <c r="D18" s="125">
        <v>207</v>
      </c>
      <c r="E18" s="125">
        <v>196</v>
      </c>
      <c r="F18" s="125">
        <v>185</v>
      </c>
      <c r="G18" s="126">
        <v>174</v>
      </c>
    </row>
    <row r="19" spans="1:7" ht="25.5" customHeight="1" x14ac:dyDescent="0.25">
      <c r="A19" s="32" t="s">
        <v>96</v>
      </c>
      <c r="B19" s="26" t="s">
        <v>54</v>
      </c>
      <c r="C19" s="125">
        <v>218</v>
      </c>
      <c r="D19" s="125">
        <v>207</v>
      </c>
      <c r="E19" s="125">
        <v>196</v>
      </c>
      <c r="F19" s="125">
        <v>185</v>
      </c>
      <c r="G19" s="126">
        <v>174</v>
      </c>
    </row>
    <row r="20" spans="1:7" ht="12" customHeight="1" x14ac:dyDescent="0.25">
      <c r="A20" s="67" t="s">
        <v>97</v>
      </c>
      <c r="B20" s="127"/>
      <c r="C20" s="128"/>
      <c r="D20" s="128"/>
      <c r="E20" s="128"/>
      <c r="F20" s="128"/>
      <c r="G20" s="134"/>
    </row>
    <row r="21" spans="1:7" ht="27" customHeight="1" x14ac:dyDescent="0.25">
      <c r="A21" s="60" t="s">
        <v>98</v>
      </c>
      <c r="B21" s="135"/>
      <c r="C21" s="131">
        <v>8633</v>
      </c>
      <c r="D21" s="131">
        <v>8202</v>
      </c>
      <c r="E21" s="131">
        <v>7770</v>
      </c>
      <c r="F21" s="131">
        <v>7338</v>
      </c>
      <c r="G21" s="132">
        <v>6907</v>
      </c>
    </row>
    <row r="22" spans="1:7" ht="26.25" customHeight="1" x14ac:dyDescent="0.25">
      <c r="A22" s="63" t="s">
        <v>99</v>
      </c>
      <c r="B22" s="64" t="s">
        <v>58</v>
      </c>
      <c r="C22" s="136">
        <v>5392</v>
      </c>
      <c r="D22" s="136">
        <v>5122</v>
      </c>
      <c r="E22" s="136">
        <v>4852</v>
      </c>
      <c r="F22" s="136">
        <v>4583</v>
      </c>
      <c r="G22" s="137">
        <v>4313</v>
      </c>
    </row>
    <row r="23" spans="1:7" ht="12" customHeight="1" x14ac:dyDescent="0.25">
      <c r="A23" s="71" t="s">
        <v>11</v>
      </c>
      <c r="B23" s="138"/>
      <c r="C23" s="139"/>
      <c r="D23" s="139"/>
      <c r="E23" s="139"/>
      <c r="F23" s="139"/>
      <c r="G23" s="140"/>
    </row>
    <row r="24" spans="1:7" ht="25.5" customHeight="1" x14ac:dyDescent="0.25">
      <c r="A24" s="84" t="s">
        <v>100</v>
      </c>
      <c r="B24" s="64" t="s">
        <v>58</v>
      </c>
      <c r="C24" s="141">
        <v>10418</v>
      </c>
      <c r="D24" s="141">
        <v>9897</v>
      </c>
      <c r="E24" s="141">
        <v>9376</v>
      </c>
      <c r="F24" s="141">
        <v>8855</v>
      </c>
      <c r="G24" s="142">
        <v>8334</v>
      </c>
    </row>
    <row r="25" spans="1:7" ht="26.25" customHeight="1" x14ac:dyDescent="0.25">
      <c r="A25" s="63" t="s">
        <v>101</v>
      </c>
      <c r="B25" s="64" t="s">
        <v>58</v>
      </c>
      <c r="C25" s="141">
        <v>10418</v>
      </c>
      <c r="D25" s="141">
        <v>9897</v>
      </c>
      <c r="E25" s="141">
        <v>9376</v>
      </c>
      <c r="F25" s="141">
        <v>8855</v>
      </c>
      <c r="G25" s="142">
        <v>8334</v>
      </c>
    </row>
    <row r="26" spans="1:7" ht="12.75" customHeight="1" x14ac:dyDescent="0.25">
      <c r="A26" s="67" t="s">
        <v>61</v>
      </c>
      <c r="B26" s="143"/>
      <c r="C26" s="144"/>
      <c r="D26" s="144"/>
      <c r="E26" s="144"/>
      <c r="F26" s="144"/>
      <c r="G26" s="145"/>
    </row>
    <row r="27" spans="1:7" ht="27.75" customHeight="1" x14ac:dyDescent="0.25">
      <c r="A27" s="69" t="s">
        <v>102</v>
      </c>
      <c r="B27" s="70" t="s">
        <v>7</v>
      </c>
      <c r="C27" s="141">
        <v>121373</v>
      </c>
      <c r="D27" s="141">
        <v>115305</v>
      </c>
      <c r="E27" s="141">
        <v>109236</v>
      </c>
      <c r="F27" s="141">
        <v>103167</v>
      </c>
      <c r="G27" s="142">
        <v>97099</v>
      </c>
    </row>
    <row r="28" spans="1:7" ht="27" customHeight="1" x14ac:dyDescent="0.25">
      <c r="A28" s="69" t="s">
        <v>103</v>
      </c>
      <c r="B28" s="70" t="s">
        <v>3</v>
      </c>
      <c r="C28" s="141">
        <v>7476</v>
      </c>
      <c r="D28" s="141">
        <v>7102</v>
      </c>
      <c r="E28" s="141">
        <v>6728</v>
      </c>
      <c r="F28" s="141">
        <v>6354</v>
      </c>
      <c r="G28" s="142">
        <v>5981</v>
      </c>
    </row>
    <row r="29" spans="1:7" ht="28.5" customHeight="1" thickBot="1" x14ac:dyDescent="0.3">
      <c r="A29" s="146" t="s">
        <v>104</v>
      </c>
      <c r="B29" s="147" t="s">
        <v>66</v>
      </c>
      <c r="C29" s="141">
        <v>7604</v>
      </c>
      <c r="D29" s="141">
        <v>7224</v>
      </c>
      <c r="E29" s="141">
        <v>6844</v>
      </c>
      <c r="F29" s="141">
        <v>6464</v>
      </c>
      <c r="G29" s="142">
        <v>6084</v>
      </c>
    </row>
    <row r="30" spans="1:7" ht="10.5" customHeight="1" x14ac:dyDescent="0.25">
      <c r="A30" s="71" t="s">
        <v>67</v>
      </c>
      <c r="B30" s="148"/>
      <c r="C30" s="149"/>
      <c r="D30" s="149"/>
      <c r="E30" s="149"/>
      <c r="F30" s="149"/>
      <c r="G30" s="150"/>
    </row>
    <row r="31" spans="1:7" ht="13.5" customHeight="1" thickBot="1" x14ac:dyDescent="0.3">
      <c r="A31" s="151" t="s">
        <v>105</v>
      </c>
      <c r="B31" s="152" t="s">
        <v>3</v>
      </c>
      <c r="C31" s="153">
        <v>7925</v>
      </c>
      <c r="D31" s="153">
        <v>7529</v>
      </c>
      <c r="E31" s="153">
        <v>7132</v>
      </c>
      <c r="F31" s="153">
        <v>6736</v>
      </c>
      <c r="G31" s="154">
        <v>6320</v>
      </c>
    </row>
    <row r="32" spans="1:7" ht="34.5" customHeight="1" x14ac:dyDescent="0.25">
      <c r="A32" s="192" t="s">
        <v>128</v>
      </c>
      <c r="B32" s="193"/>
      <c r="C32" s="193"/>
      <c r="D32" s="193"/>
      <c r="E32" s="193"/>
      <c r="F32" s="193"/>
      <c r="G32" s="194"/>
    </row>
    <row r="33" spans="1:10" ht="12.75" customHeight="1" x14ac:dyDescent="0.25">
      <c r="A33" s="160" t="s">
        <v>107</v>
      </c>
      <c r="B33" s="161"/>
      <c r="C33" s="162"/>
      <c r="D33" s="163"/>
      <c r="E33" s="163"/>
      <c r="F33" s="164"/>
      <c r="G33" s="165"/>
      <c r="H33" s="155"/>
    </row>
    <row r="34" spans="1:10" ht="12" customHeight="1" x14ac:dyDescent="0.25">
      <c r="A34" s="156" t="s">
        <v>108</v>
      </c>
      <c r="B34" s="157" t="s">
        <v>6</v>
      </c>
      <c r="C34" s="158">
        <f>'MM Perkujtimore Dhjetor 2024'!C37</f>
        <v>467</v>
      </c>
      <c r="D34" s="159" t="s">
        <v>106</v>
      </c>
      <c r="E34" s="159" t="s">
        <v>106</v>
      </c>
      <c r="F34" s="159" t="s">
        <v>106</v>
      </c>
      <c r="G34" s="159" t="s">
        <v>106</v>
      </c>
      <c r="H34" s="155"/>
    </row>
    <row r="35" spans="1:10" ht="12" customHeight="1" x14ac:dyDescent="0.25">
      <c r="A35" s="160" t="s">
        <v>109</v>
      </c>
      <c r="B35" s="161"/>
      <c r="C35" s="162"/>
      <c r="D35" s="166"/>
      <c r="E35" s="166"/>
      <c r="F35" s="164"/>
      <c r="G35" s="165"/>
      <c r="H35" s="155"/>
    </row>
    <row r="36" spans="1:10" ht="21" customHeight="1" x14ac:dyDescent="0.25">
      <c r="A36" s="167" t="s">
        <v>110</v>
      </c>
      <c r="B36" s="168" t="s">
        <v>3</v>
      </c>
      <c r="C36" s="158">
        <f>'MM Perkujtimore Dhjetor 2024'!C39</f>
        <v>3738</v>
      </c>
      <c r="D36" s="158">
        <f>'MM Perkujtimore Dhjetor 2024'!D39</f>
        <v>3551.1</v>
      </c>
      <c r="E36" s="158">
        <f>'MM Perkujtimore Dhjetor 2024'!E39</f>
        <v>3364.2</v>
      </c>
      <c r="F36" s="158">
        <f>'MM Perkujtimore Dhjetor 2024'!F39</f>
        <v>3177.3</v>
      </c>
      <c r="G36" s="158">
        <f>'MM Perkujtimore Dhjetor 2024'!G39</f>
        <v>2990.4</v>
      </c>
      <c r="H36" s="170"/>
    </row>
    <row r="37" spans="1:10" ht="18" customHeight="1" x14ac:dyDescent="0.25">
      <c r="A37" s="167" t="s">
        <v>111</v>
      </c>
      <c r="B37" s="168" t="s">
        <v>3</v>
      </c>
      <c r="C37" s="158">
        <f>'MM Perkujtimore Dhjetor 2024'!C40</f>
        <v>3037</v>
      </c>
      <c r="D37" s="158">
        <f>'MM Perkujtimore Dhjetor 2024'!D40</f>
        <v>2885.15</v>
      </c>
      <c r="E37" s="158">
        <f>'MM Perkujtimore Dhjetor 2024'!E40</f>
        <v>2733.3</v>
      </c>
      <c r="F37" s="158">
        <f>'MM Perkujtimore Dhjetor 2024'!F40</f>
        <v>2581.4499999999998</v>
      </c>
      <c r="G37" s="158">
        <f>'MM Perkujtimore Dhjetor 2024'!G40</f>
        <v>2429.6</v>
      </c>
      <c r="H37" s="170"/>
    </row>
    <row r="38" spans="1:10" ht="29.25" customHeight="1" x14ac:dyDescent="0.25">
      <c r="A38" s="171" t="s">
        <v>112</v>
      </c>
      <c r="B38" s="168" t="s">
        <v>7</v>
      </c>
      <c r="C38" s="158">
        <f>'MM Perkujtimore Dhjetor 2024'!C41</f>
        <v>54786</v>
      </c>
      <c r="D38" s="158">
        <f>'MM Perkujtimore Dhjetor 2024'!D41</f>
        <v>52046.7</v>
      </c>
      <c r="E38" s="158">
        <f>'MM Perkujtimore Dhjetor 2024'!E41</f>
        <v>49307.4</v>
      </c>
      <c r="F38" s="158">
        <f>'MM Perkujtimore Dhjetor 2024'!F41</f>
        <v>46568.1</v>
      </c>
      <c r="G38" s="158">
        <f>'MM Perkujtimore Dhjetor 2024'!G41</f>
        <v>43828.800000000003</v>
      </c>
      <c r="H38" s="170"/>
      <c r="I38" s="178"/>
      <c r="J38" s="178"/>
    </row>
    <row r="39" spans="1:10" ht="27" customHeight="1" x14ac:dyDescent="0.25">
      <c r="A39" s="167" t="s">
        <v>113</v>
      </c>
      <c r="B39" s="172" t="s">
        <v>3</v>
      </c>
      <c r="C39" s="158">
        <f>'MM Perkujtimore Dhjetor 2024'!C42</f>
        <v>3271</v>
      </c>
      <c r="D39" s="158">
        <f>'MM Perkujtimore Dhjetor 2024'!D42</f>
        <v>3107.45</v>
      </c>
      <c r="E39" s="158">
        <f>'MM Perkujtimore Dhjetor 2024'!E42</f>
        <v>2943.9</v>
      </c>
      <c r="F39" s="158">
        <f>'MM Perkujtimore Dhjetor 2024'!F42</f>
        <v>2780.35</v>
      </c>
      <c r="G39" s="158">
        <f>'MM Perkujtimore Dhjetor 2024'!G42</f>
        <v>2616.8000000000002</v>
      </c>
      <c r="H39" s="170"/>
    </row>
    <row r="40" spans="1:10" ht="11.25" customHeight="1" x14ac:dyDescent="0.25">
      <c r="A40" s="160" t="s">
        <v>85</v>
      </c>
      <c r="B40" s="161"/>
      <c r="C40" s="162"/>
      <c r="D40" s="163" t="s">
        <v>32</v>
      </c>
      <c r="E40" s="163" t="s">
        <v>32</v>
      </c>
      <c r="F40" s="164" t="s">
        <v>32</v>
      </c>
      <c r="G40" s="165"/>
      <c r="H40" s="173"/>
    </row>
    <row r="41" spans="1:10" ht="25.5" customHeight="1" x14ac:dyDescent="0.25">
      <c r="A41" s="167" t="s">
        <v>114</v>
      </c>
      <c r="B41" s="174" t="s">
        <v>3</v>
      </c>
      <c r="C41" s="158">
        <f>'MM Perkujtimore Dhjetor 2024'!C44</f>
        <v>8140.5</v>
      </c>
      <c r="D41" s="158">
        <f>'MM Perkujtimore Dhjetor 2024'!D44</f>
        <v>7733.4750000000004</v>
      </c>
      <c r="E41" s="158">
        <f>'MM Perkujtimore Dhjetor 2024'!E44</f>
        <v>7326.45</v>
      </c>
      <c r="F41" s="158">
        <f>'MM Perkujtimore Dhjetor 2024'!F44</f>
        <v>6919.4250000000002</v>
      </c>
      <c r="G41" s="158">
        <f>'MM Perkujtimore Dhjetor 2024'!G44</f>
        <v>6512.4</v>
      </c>
      <c r="H41" s="155"/>
    </row>
    <row r="42" spans="1:10" ht="12.75" customHeight="1" x14ac:dyDescent="0.25">
      <c r="A42" s="160" t="s">
        <v>115</v>
      </c>
      <c r="B42" s="161"/>
      <c r="C42" s="162"/>
      <c r="D42" s="164" t="s">
        <v>32</v>
      </c>
      <c r="E42" s="164" t="s">
        <v>32</v>
      </c>
      <c r="F42" s="164" t="s">
        <v>32</v>
      </c>
      <c r="G42" s="165"/>
    </row>
    <row r="43" spans="1:10" ht="16.5" customHeight="1" x14ac:dyDescent="0.25">
      <c r="A43" s="167" t="s">
        <v>116</v>
      </c>
      <c r="B43" s="174" t="s">
        <v>3</v>
      </c>
      <c r="C43" s="158">
        <f>'MM Perkujtimore Dhjetor 2024'!C46</f>
        <v>40173.165000000001</v>
      </c>
      <c r="D43" s="159">
        <v>38164.50675</v>
      </c>
      <c r="E43" s="159">
        <v>36155.8485</v>
      </c>
      <c r="F43" s="159">
        <v>34147.19025</v>
      </c>
      <c r="G43" s="169">
        <v>32138.531999999999</v>
      </c>
    </row>
    <row r="44" spans="1:10" ht="11.25" customHeight="1" x14ac:dyDescent="0.25">
      <c r="A44" s="160" t="s">
        <v>97</v>
      </c>
      <c r="B44" s="161"/>
      <c r="C44" s="162"/>
      <c r="D44" s="163" t="s">
        <v>32</v>
      </c>
      <c r="E44" s="163" t="s">
        <v>32</v>
      </c>
      <c r="F44" s="164" t="s">
        <v>32</v>
      </c>
      <c r="G44" s="165"/>
    </row>
    <row r="45" spans="1:10" ht="27.75" customHeight="1" x14ac:dyDescent="0.25">
      <c r="A45" s="167" t="s">
        <v>117</v>
      </c>
      <c r="B45" s="168" t="s">
        <v>7</v>
      </c>
      <c r="C45" s="158">
        <v>143877.15000000002</v>
      </c>
      <c r="D45" s="159">
        <v>136683.29250000001</v>
      </c>
      <c r="E45" s="159">
        <v>129489.43500000003</v>
      </c>
      <c r="F45" s="159">
        <v>122295.57750000001</v>
      </c>
      <c r="G45" s="169">
        <v>115101.72000000002</v>
      </c>
    </row>
    <row r="46" spans="1:10" ht="27.75" customHeight="1" x14ac:dyDescent="0.25">
      <c r="A46" s="167" t="s">
        <v>118</v>
      </c>
      <c r="B46" s="168" t="s">
        <v>3</v>
      </c>
      <c r="C46" s="158">
        <v>14121.150000000001</v>
      </c>
      <c r="D46" s="169">
        <v>13415.092500000001</v>
      </c>
      <c r="E46" s="169">
        <v>12709.035000000002</v>
      </c>
      <c r="F46" s="159">
        <v>12002.977500000001</v>
      </c>
      <c r="G46" s="169">
        <v>11296.920000000002</v>
      </c>
    </row>
    <row r="47" spans="1:10" ht="12.75" customHeight="1" x14ac:dyDescent="0.25">
      <c r="A47" s="167" t="s">
        <v>119</v>
      </c>
      <c r="B47" s="168" t="s">
        <v>7</v>
      </c>
      <c r="C47" s="158">
        <v>143877.15000000002</v>
      </c>
      <c r="D47" s="159">
        <v>136683.29250000001</v>
      </c>
      <c r="E47" s="159">
        <v>129489.43500000003</v>
      </c>
      <c r="F47" s="159">
        <v>122295.57750000001</v>
      </c>
      <c r="G47" s="169">
        <v>115101.72000000002</v>
      </c>
    </row>
    <row r="48" spans="1:10" ht="12.75" customHeight="1" x14ac:dyDescent="0.25">
      <c r="A48" s="160" t="s">
        <v>120</v>
      </c>
      <c r="B48" s="161"/>
      <c r="C48" s="162"/>
      <c r="D48" s="163" t="s">
        <v>32</v>
      </c>
      <c r="E48" s="163" t="s">
        <v>32</v>
      </c>
      <c r="F48" s="175" t="s">
        <v>32</v>
      </c>
      <c r="G48" s="165"/>
    </row>
    <row r="49" spans="1:7" ht="26.25" customHeight="1" x14ac:dyDescent="0.25">
      <c r="A49" s="167" t="s">
        <v>121</v>
      </c>
      <c r="B49" s="168" t="s">
        <v>122</v>
      </c>
      <c r="C49" s="158">
        <v>15784.155000000001</v>
      </c>
      <c r="D49" s="159">
        <v>14994.947250000001</v>
      </c>
      <c r="E49" s="159">
        <v>14205.7395</v>
      </c>
      <c r="F49" s="159">
        <v>13416.53175</v>
      </c>
      <c r="G49" s="169">
        <v>12627.324000000001</v>
      </c>
    </row>
    <row r="50" spans="1:7" ht="27" customHeight="1" x14ac:dyDescent="0.25">
      <c r="A50" s="167" t="s">
        <v>123</v>
      </c>
      <c r="B50" s="168" t="s">
        <v>3</v>
      </c>
      <c r="C50" s="158">
        <v>15784.155000000001</v>
      </c>
      <c r="D50" s="159">
        <v>14994.947250000001</v>
      </c>
      <c r="E50" s="159">
        <v>14205.7395</v>
      </c>
      <c r="F50" s="159">
        <v>13416.53175</v>
      </c>
      <c r="G50" s="169">
        <v>12627.324000000001</v>
      </c>
    </row>
    <row r="51" spans="1:7" x14ac:dyDescent="0.25">
      <c r="A51" s="160" t="s">
        <v>126</v>
      </c>
      <c r="B51" s="161"/>
      <c r="C51" s="162"/>
      <c r="D51" s="163" t="s">
        <v>32</v>
      </c>
      <c r="E51" s="163" t="s">
        <v>32</v>
      </c>
      <c r="F51" s="175" t="s">
        <v>32</v>
      </c>
      <c r="G51" s="165"/>
    </row>
    <row r="52" spans="1:7" ht="57" x14ac:dyDescent="0.25">
      <c r="A52" s="167" t="s">
        <v>124</v>
      </c>
      <c r="B52" s="168" t="s">
        <v>3</v>
      </c>
      <c r="C52" s="158">
        <f>'MM Perkujtimore Dhjetor 2024'!C55</f>
        <v>10131</v>
      </c>
      <c r="D52" s="159">
        <v>9624.4500000000007</v>
      </c>
      <c r="E52" s="159">
        <v>9143.2275000000009</v>
      </c>
      <c r="F52" s="159">
        <v>8686.0661250000012</v>
      </c>
      <c r="G52" s="169">
        <v>8251.7628187500013</v>
      </c>
    </row>
  </sheetData>
  <mergeCells count="2">
    <mergeCell ref="A1:G1"/>
    <mergeCell ref="A32:G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MM Perkujtimore Dhjetor 2024</vt:lpstr>
      <vt:lpstr>MM Commemorative December 2024</vt:lpstr>
      <vt:lpstr>'MM Perkujtimore Dhjetor 2024'!Print_Area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Yllka Malushi</dc:creator>
  <cp:lastModifiedBy>Bujana Sokoli</cp:lastModifiedBy>
  <cp:lastPrinted>2023-12-12T12:34:23Z</cp:lastPrinted>
  <dcterms:created xsi:type="dcterms:W3CDTF">2018-02-16T10:30:13Z</dcterms:created>
  <dcterms:modified xsi:type="dcterms:W3CDTF">2024-12-11T12:11:50Z</dcterms:modified>
</cp:coreProperties>
</file>