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135" activeTab="1"/>
  </bookViews>
  <sheets>
    <sheet name="AIPS - ALL " sheetId="1" r:id="rId1"/>
    <sheet name="AIPS- EURO" sheetId="2" r:id="rId2"/>
  </sheets>
  <definedNames>
    <definedName name="_xlnm.Print_Area" localSheetId="0">'AIPS - ALL '!$A$1:$N$36</definedName>
  </definedNames>
  <calcPr calcId="152511"/>
</workbook>
</file>

<file path=xl/calcChain.xml><?xml version="1.0" encoding="utf-8"?>
<calcChain xmlns="http://schemas.openxmlformats.org/spreadsheetml/2006/main">
  <c r="N14" i="2" l="1"/>
  <c r="N19" i="2"/>
  <c r="N14" i="1" l="1"/>
  <c r="N15" i="1"/>
  <c r="N16" i="1"/>
  <c r="N17" i="1"/>
  <c r="N18" i="1"/>
  <c r="N20" i="1"/>
  <c r="N21" i="1"/>
  <c r="B22" i="1"/>
  <c r="C22" i="1"/>
  <c r="D22" i="1"/>
  <c r="E22" i="1"/>
  <c r="F22" i="1"/>
  <c r="G22" i="1"/>
  <c r="H22" i="1"/>
  <c r="I22" i="1"/>
  <c r="J22" i="1"/>
  <c r="K22" i="1"/>
  <c r="L22" i="1"/>
  <c r="M22" i="1"/>
  <c r="N27" i="1"/>
  <c r="N28" i="1"/>
  <c r="N29" i="1"/>
  <c r="N30" i="1"/>
  <c r="N31" i="1"/>
  <c r="N33" i="1"/>
  <c r="N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 l="1"/>
  <c r="N22" i="1"/>
</calcChain>
</file>

<file path=xl/sharedStrings.xml><?xml version="1.0" encoding="utf-8"?>
<sst xmlns="http://schemas.openxmlformats.org/spreadsheetml/2006/main" count="98" uniqueCount="36">
  <si>
    <t xml:space="preserve">REPUBLIC OF ALBANIA </t>
  </si>
  <si>
    <t xml:space="preserve">BANK OF ALBANIA </t>
  </si>
  <si>
    <t>PAYMENT SYSTEMS, ACCOUNTING AND FINANCE DEPARTMENT</t>
  </si>
  <si>
    <t xml:space="preserve">Number </t>
  </si>
  <si>
    <t xml:space="preserve">Type of transactions </t>
  </si>
  <si>
    <t xml:space="preserve">Month </t>
  </si>
  <si>
    <t>January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</si>
  <si>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</si>
  <si>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</si>
  <si>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</si>
  <si>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</si>
  <si>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</si>
  <si>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</si>
  <si>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</si>
  <si>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</si>
  <si>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</si>
  <si>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</si>
  <si>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</si>
  <si>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Setllement of net clearing systems </t>
  </si>
  <si>
    <t>Setllement of AFISaR</t>
  </si>
  <si>
    <t>Setllement of net (card/checks)</t>
  </si>
  <si>
    <t xml:space="preserve">Interbanking Market </t>
  </si>
  <si>
    <t xml:space="preserve">Payments for clients </t>
  </si>
  <si>
    <t xml:space="preserve">  of which : </t>
  </si>
  <si>
    <t xml:space="preserve"> Payment initiated by commercial banks </t>
  </si>
  <si>
    <t>Other transactions settled in AIPS</t>
  </si>
  <si>
    <t xml:space="preserve">Total </t>
  </si>
  <si>
    <t xml:space="preserve"> </t>
  </si>
  <si>
    <t xml:space="preserve">Value in millions LEK </t>
  </si>
  <si>
    <t xml:space="preserve">Source: Bank of Albania </t>
  </si>
  <si>
    <t xml:space="preserve">Description </t>
  </si>
  <si>
    <t>Payments for clients (MT 103)</t>
  </si>
  <si>
    <t>Value in Million EURO</t>
  </si>
  <si>
    <t xml:space="preserve">Statistical data for AIPS, per type of transactions, for  year 2024 (in monthly basis) </t>
  </si>
  <si>
    <t>Total 2024</t>
  </si>
  <si>
    <t>Statistical data for AIPS - EURO in monthly basis for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</si>
</sst>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(* #,##0.00_);_(* \(#,##0.00\);_(* &quot;-&quot;_);_(@_)"/>
    <numFmt numFmtId="168" formatCode="_-* #,##0_-;\-* #,##0_-;_-* &quot;-&quot;??_-;_-@_-"/>
  </numFmts>
  <fonts count="23">
    <font>
      <sz val="10"/>
      <name val="Arial"/>
      <charset val="238"/>
    </font>
    <font>
      <sz val="10"/>
      <name val="Arial"/>
      <family val="2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Futura Lt BT"/>
      <charset val="238"/>
    </font>
    <font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>
      <alignment vertical="top"/>
    </xf>
    <xf numFmtId="0" fontId="1" fillId="0" borderId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163">
    <xf numFmtId="0" fontId="0" fillId="0" borderId="0" xfId="0" applyAlignment="1"/>
    <xf numFmtId="0" fontId="2" fillId="0" borderId="0" xfId="0" applyFont="1">
      <alignment vertical="top"/>
    </xf>
    <xf numFmtId="0" fontId="3" fillId="0" borderId="0" xfId="0" applyFont="1" applyBorder="1">
      <alignment vertical="top"/>
    </xf>
    <xf numFmtId="0" fontId="4" fillId="0" borderId="0" xfId="0" applyFont="1">
      <alignment vertical="top"/>
    </xf>
    <xf numFmtId="43" fontId="4" fillId="0" borderId="0" xfId="1" applyFont="1"/>
    <xf numFmtId="0" fontId="3" fillId="0" borderId="1" xfId="0" applyFont="1" applyBorder="1">
      <alignment vertical="top"/>
    </xf>
    <xf numFmtId="0" fontId="3" fillId="0" borderId="0" xfId="0" applyFont="1" applyFill="1" applyBorder="1">
      <alignment vertical="top"/>
    </xf>
    <xf numFmtId="0" fontId="4" fillId="0" borderId="1" xfId="0" applyFont="1" applyBorder="1">
      <alignment vertical="top"/>
    </xf>
    <xf numFmtId="0" fontId="4" fillId="0" borderId="0" xfId="0" applyFont="1" applyBorder="1">
      <alignment vertical="top"/>
    </xf>
    <xf numFmtId="0" fontId="4" fillId="0" borderId="0" xfId="0" applyFont="1" applyFill="1" applyBorder="1">
      <alignment vertical="top"/>
    </xf>
    <xf numFmtId="0" fontId="3" fillId="2" borderId="1" xfId="0" applyFont="1" applyFill="1" applyBorder="1">
      <alignment vertical="top"/>
    </xf>
    <xf numFmtId="0" fontId="4" fillId="0" borderId="0" xfId="0" applyFont="1" applyAlignment="1"/>
    <xf numFmtId="43" fontId="4" fillId="0" borderId="0" xfId="0" applyNumberFormat="1" applyFont="1" applyAlignment="1"/>
    <xf numFmtId="10" fontId="4" fillId="0" borderId="0" xfId="0" applyNumberFormat="1" applyFont="1" applyFill="1" applyBorder="1">
      <alignment vertical="top"/>
    </xf>
    <xf numFmtId="0" fontId="5" fillId="0" borderId="0" xfId="0" applyFont="1">
      <alignment vertical="top"/>
    </xf>
    <xf numFmtId="0" fontId="2" fillId="0" borderId="0" xfId="0" applyFont="1" applyBorder="1">
      <alignment vertical="top"/>
    </xf>
    <xf numFmtId="43" fontId="6" fillId="0" borderId="2" xfId="1" applyFont="1" applyBorder="1"/>
    <xf numFmtId="0" fontId="7" fillId="0" borderId="0" xfId="0" applyFont="1">
      <alignment vertical="top"/>
    </xf>
    <xf numFmtId="0" fontId="6" fillId="0" borderId="2" xfId="0" applyFont="1" applyBorder="1">
      <alignment vertical="top"/>
    </xf>
    <xf numFmtId="0" fontId="8" fillId="0" borderId="0" xfId="10" applyFont="1" applyAlignment="1">
      <alignment horizontal="center"/>
    </xf>
    <xf numFmtId="9" fontId="3" fillId="0" borderId="0" xfId="1" applyNumberFormat="1" applyFont="1" applyFill="1" applyBorder="1" applyAlignment="1">
      <alignment vertical="top"/>
    </xf>
    <xf numFmtId="10" fontId="3" fillId="0" borderId="0" xfId="0" applyNumberFormat="1" applyFont="1" applyFill="1" applyBorder="1">
      <alignment vertical="top"/>
    </xf>
    <xf numFmtId="9" fontId="4" fillId="0" borderId="0" xfId="0" applyNumberFormat="1" applyFont="1" applyFill="1" applyBorder="1">
      <alignment vertical="top"/>
    </xf>
    <xf numFmtId="0" fontId="4" fillId="3" borderId="0" xfId="0" applyFont="1" applyFill="1" applyAlignment="1"/>
    <xf numFmtId="0" fontId="10" fillId="0" borderId="0" xfId="0" applyFont="1" applyBorder="1">
      <alignment vertical="top"/>
    </xf>
    <xf numFmtId="0" fontId="11" fillId="0" borderId="0" xfId="0" applyFont="1" applyBorder="1">
      <alignment vertical="top"/>
    </xf>
    <xf numFmtId="0" fontId="14" fillId="0" borderId="2" xfId="0" applyFont="1" applyBorder="1">
      <alignment vertical="top"/>
    </xf>
    <xf numFmtId="0" fontId="4" fillId="0" borderId="0" xfId="0" applyFont="1" applyBorder="1" applyAlignment="1"/>
    <xf numFmtId="0" fontId="3" fillId="2" borderId="0" xfId="0" applyFont="1" applyFill="1" applyBorder="1">
      <alignment vertical="top"/>
    </xf>
    <xf numFmtId="0" fontId="4" fillId="3" borderId="0" xfId="0" applyFont="1" applyFill="1" applyBorder="1" applyAlignment="1"/>
    <xf numFmtId="0" fontId="5" fillId="0" borderId="0" xfId="0" applyFont="1" applyBorder="1">
      <alignment vertical="top"/>
    </xf>
    <xf numFmtId="0" fontId="7" fillId="0" borderId="0" xfId="0" applyFont="1" applyBorder="1">
      <alignment vertical="top"/>
    </xf>
    <xf numFmtId="0" fontId="12" fillId="3" borderId="0" xfId="0" applyFont="1" applyFill="1" applyAlignment="1"/>
    <xf numFmtId="0" fontId="11" fillId="3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2" fillId="0" borderId="0" xfId="0" applyFont="1" applyFill="1">
      <alignment vertical="top"/>
    </xf>
    <xf numFmtId="0" fontId="2" fillId="0" borderId="0" xfId="0" applyFont="1" applyFill="1" applyBorder="1">
      <alignment vertical="top"/>
    </xf>
    <xf numFmtId="0" fontId="10" fillId="0" borderId="0" xfId="0" applyFont="1" applyFill="1">
      <alignment vertical="top"/>
    </xf>
    <xf numFmtId="0" fontId="10" fillId="0" borderId="0" xfId="0" applyFont="1" applyFill="1" applyBorder="1">
      <alignment vertical="top"/>
    </xf>
    <xf numFmtId="0" fontId="11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>
      <alignment vertical="top"/>
    </xf>
    <xf numFmtId="41" fontId="11" fillId="0" borderId="0" xfId="0" applyNumberFormat="1" applyFont="1" applyFill="1" applyBorder="1">
      <alignment vertical="top"/>
    </xf>
    <xf numFmtId="10" fontId="4" fillId="0" borderId="0" xfId="0" applyNumberFormat="1" applyFont="1" applyFill="1" applyAlignment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Border="1">
      <alignment vertical="top"/>
    </xf>
    <xf numFmtId="0" fontId="13" fillId="0" borderId="0" xfId="0" applyFont="1" applyFill="1">
      <alignment vertical="top"/>
    </xf>
    <xf numFmtId="0" fontId="7" fillId="0" borderId="0" xfId="0" applyFont="1" applyFill="1">
      <alignment vertical="top"/>
    </xf>
    <xf numFmtId="0" fontId="7" fillId="0" borderId="0" xfId="0" applyFont="1" applyFill="1" applyBorder="1">
      <alignment vertical="top"/>
    </xf>
    <xf numFmtId="0" fontId="12" fillId="0" borderId="0" xfId="0" applyFont="1" applyFill="1" applyAlignment="1"/>
    <xf numFmtId="164" fontId="4" fillId="3" borderId="1" xfId="9" applyNumberFormat="1" applyFont="1" applyFill="1" applyBorder="1">
      <alignment vertical="top"/>
    </xf>
    <xf numFmtId="41" fontId="4" fillId="3" borderId="1" xfId="0" applyNumberFormat="1" applyFont="1" applyFill="1" applyBorder="1">
      <alignment vertical="top"/>
    </xf>
    <xf numFmtId="41" fontId="4" fillId="0" borderId="1" xfId="0" applyNumberFormat="1" applyFont="1" applyFill="1" applyBorder="1">
      <alignment vertical="top"/>
    </xf>
    <xf numFmtId="166" fontId="4" fillId="0" borderId="1" xfId="2" applyNumberFormat="1" applyFont="1" applyBorder="1" applyAlignment="1">
      <alignment vertical="top"/>
    </xf>
    <xf numFmtId="164" fontId="4" fillId="0" borderId="1" xfId="9" applyNumberFormat="1" applyFont="1" applyBorder="1">
      <alignment vertical="top"/>
    </xf>
    <xf numFmtId="41" fontId="4" fillId="0" borderId="1" xfId="0" applyNumberFormat="1" applyFont="1" applyBorder="1">
      <alignment vertical="top"/>
    </xf>
    <xf numFmtId="41" fontId="4" fillId="0" borderId="3" xfId="0" applyNumberFormat="1" applyFont="1" applyBorder="1">
      <alignment vertical="top"/>
    </xf>
    <xf numFmtId="0" fontId="4" fillId="0" borderId="1" xfId="0" applyFont="1" applyBorder="1" applyAlignment="1">
      <alignment horizontal="center" vertical="top"/>
    </xf>
    <xf numFmtId="43" fontId="4" fillId="0" borderId="1" xfId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166" fontId="4" fillId="3" borderId="3" xfId="2" applyNumberFormat="1" applyFont="1" applyFill="1" applyBorder="1" applyAlignment="1">
      <alignment horizontal="centerContinuous" vertical="top"/>
    </xf>
    <xf numFmtId="166" fontId="4" fillId="3" borderId="4" xfId="2" applyNumberFormat="1" applyFont="1" applyFill="1" applyBorder="1" applyAlignment="1">
      <alignment horizontal="centerContinuous" vertical="top"/>
    </xf>
    <xf numFmtId="165" fontId="4" fillId="0" borderId="1" xfId="2" applyNumberFormat="1" applyFont="1" applyBorder="1" applyAlignment="1">
      <alignment vertical="top"/>
    </xf>
    <xf numFmtId="167" fontId="4" fillId="3" borderId="6" xfId="9" applyNumberFormat="1" applyFont="1" applyFill="1" applyBorder="1">
      <alignment vertical="top"/>
    </xf>
    <xf numFmtId="167" fontId="4" fillId="0" borderId="6" xfId="9" applyNumberFormat="1" applyFont="1" applyBorder="1">
      <alignment vertical="top"/>
    </xf>
    <xf numFmtId="167" fontId="4" fillId="0" borderId="6" xfId="0" applyNumberFormat="1" applyFont="1" applyBorder="1">
      <alignment vertical="top"/>
    </xf>
    <xf numFmtId="43" fontId="4" fillId="0" borderId="1" xfId="1" applyFont="1" applyBorder="1" applyAlignment="1">
      <alignment vertical="top"/>
    </xf>
    <xf numFmtId="167" fontId="4" fillId="0" borderId="1" xfId="0" applyNumberFormat="1" applyFont="1" applyBorder="1">
      <alignment vertical="top"/>
    </xf>
    <xf numFmtId="43" fontId="4" fillId="0" borderId="3" xfId="1" applyFont="1" applyBorder="1" applyAlignment="1">
      <alignment vertical="top"/>
    </xf>
    <xf numFmtId="167" fontId="4" fillId="0" borderId="1" xfId="9" applyNumberFormat="1" applyFont="1" applyBorder="1">
      <alignment vertical="top"/>
    </xf>
    <xf numFmtId="167" fontId="4" fillId="3" borderId="1" xfId="9" applyNumberFormat="1" applyFont="1" applyFill="1" applyBorder="1">
      <alignment vertical="top"/>
    </xf>
    <xf numFmtId="167" fontId="4" fillId="3" borderId="1" xfId="0" applyNumberFormat="1" applyFont="1" applyFill="1" applyBorder="1">
      <alignment vertical="top"/>
    </xf>
    <xf numFmtId="43" fontId="4" fillId="3" borderId="1" xfId="1" applyFont="1" applyFill="1" applyBorder="1" applyAlignment="1">
      <alignment vertical="top"/>
    </xf>
    <xf numFmtId="167" fontId="4" fillId="0" borderId="1" xfId="0" applyNumberFormat="1" applyFont="1" applyFill="1" applyBorder="1">
      <alignment vertical="top"/>
    </xf>
    <xf numFmtId="43" fontId="4" fillId="3" borderId="3" xfId="1" applyFont="1" applyFill="1" applyBorder="1" applyAlignment="1">
      <alignment vertical="top"/>
    </xf>
    <xf numFmtId="165" fontId="4" fillId="3" borderId="3" xfId="2" applyFont="1" applyFill="1" applyBorder="1" applyAlignment="1">
      <alignment horizontal="centerContinuous" vertical="top"/>
    </xf>
    <xf numFmtId="165" fontId="4" fillId="3" borderId="4" xfId="2" applyFont="1" applyFill="1" applyBorder="1" applyAlignment="1">
      <alignment horizontal="centerContinuous" vertical="top"/>
    </xf>
    <xf numFmtId="168" fontId="19" fillId="0" borderId="1" xfId="0" applyNumberFormat="1" applyFont="1" applyFill="1" applyBorder="1" applyAlignment="1"/>
    <xf numFmtId="0" fontId="3" fillId="0" borderId="8" xfId="0" applyFont="1" applyBorder="1" applyAlignment="1">
      <alignment horizontal="centerContinuous" vertical="top"/>
    </xf>
    <xf numFmtId="0" fontId="3" fillId="0" borderId="9" xfId="0" applyFont="1" applyBorder="1" applyAlignment="1">
      <alignment horizontal="centerContinuous" vertical="top"/>
    </xf>
    <xf numFmtId="0" fontId="3" fillId="0" borderId="10" xfId="0" applyFont="1" applyBorder="1" applyAlignment="1">
      <alignment horizontal="centerContinuous" vertical="top"/>
    </xf>
    <xf numFmtId="0" fontId="4" fillId="3" borderId="14" xfId="0" applyFont="1" applyFill="1" applyBorder="1">
      <alignment vertical="top"/>
    </xf>
    <xf numFmtId="41" fontId="4" fillId="0" borderId="15" xfId="0" applyNumberFormat="1" applyFont="1" applyBorder="1">
      <alignment vertical="top"/>
    </xf>
    <xf numFmtId="0" fontId="3" fillId="4" borderId="16" xfId="0" applyFont="1" applyFill="1" applyBorder="1">
      <alignment vertical="top"/>
    </xf>
    <xf numFmtId="165" fontId="3" fillId="4" borderId="17" xfId="2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166" fontId="3" fillId="4" borderId="17" xfId="2" applyNumberFormat="1" applyFont="1" applyFill="1" applyBorder="1" applyAlignment="1">
      <alignment vertical="top"/>
    </xf>
    <xf numFmtId="166" fontId="3" fillId="4" borderId="18" xfId="2" applyNumberFormat="1" applyFont="1" applyFill="1" applyBorder="1" applyAlignment="1">
      <alignment vertical="top"/>
    </xf>
    <xf numFmtId="0" fontId="4" fillId="0" borderId="14" xfId="0" applyFont="1" applyBorder="1">
      <alignment vertical="top"/>
    </xf>
    <xf numFmtId="0" fontId="7" fillId="3" borderId="14" xfId="0" applyFont="1" applyFill="1" applyBorder="1">
      <alignment vertical="top"/>
    </xf>
    <xf numFmtId="166" fontId="4" fillId="3" borderId="19" xfId="2" applyNumberFormat="1" applyFont="1" applyFill="1" applyBorder="1" applyAlignment="1">
      <alignment horizontal="centerContinuous" vertical="top"/>
    </xf>
    <xf numFmtId="0" fontId="4" fillId="0" borderId="20" xfId="0" applyFont="1" applyBorder="1">
      <alignment vertical="top"/>
    </xf>
    <xf numFmtId="0" fontId="20" fillId="3" borderId="14" xfId="0" applyFont="1" applyFill="1" applyBorder="1">
      <alignment vertical="top"/>
    </xf>
    <xf numFmtId="168" fontId="4" fillId="0" borderId="17" xfId="2" applyNumberFormat="1" applyFont="1" applyBorder="1" applyAlignment="1">
      <alignment vertical="top"/>
    </xf>
    <xf numFmtId="167" fontId="4" fillId="0" borderId="17" xfId="0" applyNumberFormat="1" applyFont="1" applyFill="1" applyBorder="1">
      <alignment vertical="top"/>
    </xf>
    <xf numFmtId="166" fontId="4" fillId="0" borderId="18" xfId="1" applyNumberFormat="1" applyFont="1" applyBorder="1" applyAlignment="1">
      <alignment vertical="top"/>
    </xf>
    <xf numFmtId="166" fontId="4" fillId="0" borderId="17" xfId="2" applyNumberFormat="1" applyFont="1" applyBorder="1" applyAlignment="1">
      <alignment vertical="top"/>
    </xf>
    <xf numFmtId="164" fontId="4" fillId="3" borderId="17" xfId="9" applyNumberFormat="1" applyFont="1" applyFill="1" applyBorder="1">
      <alignment vertical="top"/>
    </xf>
    <xf numFmtId="41" fontId="4" fillId="3" borderId="17" xfId="0" applyNumberFormat="1" applyFont="1" applyFill="1" applyBorder="1">
      <alignment vertical="top"/>
    </xf>
    <xf numFmtId="41" fontId="4" fillId="0" borderId="17" xfId="0" applyNumberFormat="1" applyFont="1" applyFill="1" applyBorder="1">
      <alignment vertical="top"/>
    </xf>
    <xf numFmtId="41" fontId="4" fillId="0" borderId="18" xfId="0" applyNumberFormat="1" applyFont="1" applyBorder="1">
      <alignment vertical="top"/>
    </xf>
    <xf numFmtId="41" fontId="4" fillId="0" borderId="17" xfId="9" applyNumberFormat="1" applyFont="1" applyBorder="1">
      <alignment vertical="top"/>
    </xf>
    <xf numFmtId="41" fontId="4" fillId="3" borderId="17" xfId="9" applyNumberFormat="1" applyFont="1" applyFill="1" applyBorder="1">
      <alignment vertical="top"/>
    </xf>
    <xf numFmtId="166" fontId="20" fillId="3" borderId="1" xfId="2" applyNumberFormat="1" applyFont="1" applyFill="1" applyBorder="1" applyAlignment="1">
      <alignment vertical="top"/>
    </xf>
    <xf numFmtId="164" fontId="20" fillId="3" borderId="1" xfId="9" applyNumberFormat="1" applyFont="1" applyFill="1" applyBorder="1">
      <alignment vertical="top"/>
    </xf>
    <xf numFmtId="41" fontId="20" fillId="3" borderId="1" xfId="0" applyNumberFormat="1" applyFont="1" applyFill="1" applyBorder="1">
      <alignment vertical="top"/>
    </xf>
    <xf numFmtId="166" fontId="4" fillId="3" borderId="17" xfId="1" applyNumberFormat="1" applyFont="1" applyFill="1" applyBorder="1" applyAlignment="1">
      <alignment vertical="top"/>
    </xf>
    <xf numFmtId="0" fontId="12" fillId="3" borderId="2" xfId="0" applyFont="1" applyFill="1" applyBorder="1" applyAlignment="1"/>
    <xf numFmtId="0" fontId="12" fillId="3" borderId="21" xfId="0" applyFont="1" applyFill="1" applyBorder="1" applyAlignment="1"/>
    <xf numFmtId="0" fontId="12" fillId="3" borderId="22" xfId="0" applyFont="1" applyFill="1" applyBorder="1" applyAlignment="1"/>
    <xf numFmtId="0" fontId="12" fillId="3" borderId="23" xfId="0" applyFont="1" applyFill="1" applyBorder="1" applyAlignment="1"/>
    <xf numFmtId="0" fontId="12" fillId="3" borderId="24" xfId="0" applyFont="1" applyFill="1" applyBorder="1" applyAlignment="1"/>
    <xf numFmtId="0" fontId="12" fillId="3" borderId="0" xfId="0" applyFont="1" applyFill="1" applyBorder="1" applyAlignment="1"/>
    <xf numFmtId="0" fontId="12" fillId="3" borderId="25" xfId="0" applyFont="1" applyFill="1" applyBorder="1" applyAlignment="1"/>
    <xf numFmtId="0" fontId="8" fillId="0" borderId="0" xfId="10" applyFont="1" applyBorder="1" applyAlignment="1">
      <alignment horizontal="center"/>
    </xf>
    <xf numFmtId="0" fontId="11" fillId="3" borderId="0" xfId="0" applyFont="1" applyFill="1" applyBorder="1" applyAlignment="1"/>
    <xf numFmtId="0" fontId="8" fillId="0" borderId="24" xfId="10" applyFont="1" applyBorder="1" applyAlignment="1">
      <alignment horizontal="center"/>
    </xf>
    <xf numFmtId="0" fontId="4" fillId="0" borderId="25" xfId="0" applyFont="1" applyBorder="1" applyAlignment="1"/>
    <xf numFmtId="0" fontId="14" fillId="0" borderId="26" xfId="0" applyFont="1" applyBorder="1">
      <alignment vertical="top"/>
    </xf>
    <xf numFmtId="0" fontId="11" fillId="0" borderId="24" xfId="0" applyFont="1" applyBorder="1">
      <alignment vertical="top"/>
    </xf>
    <xf numFmtId="0" fontId="10" fillId="0" borderId="25" xfId="0" applyFont="1" applyBorder="1">
      <alignment vertical="top"/>
    </xf>
    <xf numFmtId="0" fontId="4" fillId="3" borderId="24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3" fillId="0" borderId="24" xfId="0" applyFont="1" applyBorder="1">
      <alignment vertical="top"/>
    </xf>
    <xf numFmtId="0" fontId="4" fillId="3" borderId="25" xfId="0" applyFont="1" applyFill="1" applyBorder="1" applyAlignment="1"/>
    <xf numFmtId="0" fontId="18" fillId="0" borderId="24" xfId="0" applyFont="1" applyBorder="1">
      <alignment vertical="top"/>
    </xf>
    <xf numFmtId="168" fontId="22" fillId="0" borderId="1" xfId="1" applyNumberFormat="1" applyFont="1" applyFill="1" applyBorder="1" applyAlignment="1">
      <alignment vertical="top"/>
    </xf>
    <xf numFmtId="168" fontId="22" fillId="0" borderId="1" xfId="1" applyNumberFormat="1" applyFont="1" applyBorder="1" applyAlignment="1">
      <alignment vertical="top"/>
    </xf>
    <xf numFmtId="168" fontId="22" fillId="5" borderId="1" xfId="1" applyNumberFormat="1" applyFont="1" applyFill="1" applyBorder="1" applyAlignment="1">
      <alignment vertical="top"/>
    </xf>
    <xf numFmtId="168" fontId="3" fillId="4" borderId="17" xfId="2" applyNumberFormat="1" applyFont="1" applyFill="1" applyBorder="1" applyAlignment="1">
      <alignment vertical="top"/>
    </xf>
    <xf numFmtId="166" fontId="4" fillId="0" borderId="15" xfId="1" applyNumberFormat="1" applyFont="1" applyBorder="1" applyAlignment="1">
      <alignment vertical="top"/>
    </xf>
    <xf numFmtId="166" fontId="3" fillId="4" borderId="18" xfId="1" applyNumberFormat="1" applyFont="1" applyFill="1" applyBorder="1" applyAlignment="1">
      <alignment vertical="top"/>
    </xf>
    <xf numFmtId="166" fontId="22" fillId="5" borderId="28" xfId="1" applyNumberFormat="1" applyFont="1" applyFill="1" applyBorder="1" applyAlignment="1">
      <alignment vertical="top"/>
    </xf>
    <xf numFmtId="166" fontId="22" fillId="0" borderId="28" xfId="1" applyNumberFormat="1" applyFont="1" applyBorder="1" applyAlignment="1">
      <alignment vertical="top"/>
    </xf>
    <xf numFmtId="0" fontId="21" fillId="3" borderId="0" xfId="0" applyFont="1" applyFill="1" applyBorder="1" applyAlignment="1"/>
    <xf numFmtId="0" fontId="3" fillId="4" borderId="1" xfId="0" applyFont="1" applyFill="1" applyBorder="1">
      <alignment vertical="top"/>
    </xf>
    <xf numFmtId="0" fontId="3" fillId="0" borderId="29" xfId="0" applyFont="1" applyBorder="1" applyAlignment="1">
      <alignment horizontal="centerContinuous" vertical="top"/>
    </xf>
    <xf numFmtId="43" fontId="4" fillId="3" borderId="17" xfId="1" applyFont="1" applyFill="1" applyBorder="1" applyAlignment="1">
      <alignment vertical="top"/>
    </xf>
    <xf numFmtId="0" fontId="3" fillId="4" borderId="31" xfId="0" applyFont="1" applyFill="1" applyBorder="1">
      <alignment vertical="top"/>
    </xf>
    <xf numFmtId="0" fontId="4" fillId="3" borderId="34" xfId="0" applyFont="1" applyFill="1" applyBorder="1">
      <alignment vertical="top"/>
    </xf>
    <xf numFmtId="0" fontId="12" fillId="3" borderId="26" xfId="0" applyFont="1" applyFill="1" applyBorder="1" applyAlignment="1"/>
    <xf numFmtId="0" fontId="12" fillId="3" borderId="27" xfId="0" applyFont="1" applyFill="1" applyBorder="1" applyAlignment="1"/>
    <xf numFmtId="168" fontId="20" fillId="0" borderId="1" xfId="1" applyNumberFormat="1" applyFont="1" applyFill="1" applyBorder="1" applyAlignment="1">
      <alignment horizontal="center" vertical="top"/>
    </xf>
    <xf numFmtId="165" fontId="20" fillId="0" borderId="1" xfId="2" applyNumberFormat="1" applyFont="1" applyBorder="1" applyAlignment="1">
      <alignment vertical="top"/>
    </xf>
    <xf numFmtId="167" fontId="20" fillId="0" borderId="1" xfId="9" applyNumberFormat="1" applyFont="1" applyBorder="1">
      <alignment vertical="top"/>
    </xf>
    <xf numFmtId="167" fontId="20" fillId="3" borderId="1" xfId="9" applyNumberFormat="1" applyFont="1" applyFill="1" applyBorder="1">
      <alignment vertical="top"/>
    </xf>
    <xf numFmtId="167" fontId="20" fillId="0" borderId="1" xfId="0" applyNumberFormat="1" applyFont="1" applyBorder="1">
      <alignment vertical="top"/>
    </xf>
    <xf numFmtId="43" fontId="20" fillId="0" borderId="1" xfId="1" applyFont="1" applyBorder="1" applyAlignment="1">
      <alignment vertical="top"/>
    </xf>
    <xf numFmtId="167" fontId="20" fillId="0" borderId="1" xfId="0" applyNumberFormat="1" applyFont="1" applyFill="1" applyBorder="1">
      <alignment vertical="top"/>
    </xf>
    <xf numFmtId="43" fontId="20" fillId="0" borderId="3" xfId="1" applyFont="1" applyBorder="1" applyAlignment="1">
      <alignment vertical="top"/>
    </xf>
    <xf numFmtId="168" fontId="20" fillId="0" borderId="1" xfId="1" applyNumberFormat="1" applyFont="1" applyFill="1" applyBorder="1" applyAlignment="1">
      <alignment vertical="top"/>
    </xf>
    <xf numFmtId="41" fontId="20" fillId="0" borderId="1" xfId="0" applyNumberFormat="1" applyFont="1" applyFill="1" applyBorder="1">
      <alignment vertical="top"/>
    </xf>
    <xf numFmtId="41" fontId="20" fillId="3" borderId="3" xfId="0" applyNumberFormat="1" applyFont="1" applyFill="1" applyBorder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5">
    <cellStyle name="Comma" xfId="1" builtinId="3"/>
    <cellStyle name="Comma 2" xfId="2"/>
    <cellStyle name="Comma 3" xfId="3"/>
    <cellStyle name="Comma 3 2" xfId="4"/>
    <cellStyle name="Comma 4" xfId="5"/>
    <cellStyle name="Comma 4 2" xfId="6"/>
    <cellStyle name="Comma 5" xfId="7"/>
    <cellStyle name="Comma 5 2" xfId="8"/>
    <cellStyle name="Normal" xfId="0" builtinId="0"/>
    <cellStyle name="Normal 2" xfId="9"/>
    <cellStyle name="Normal_transaksion terminale  nr-vl  " xfId="10"/>
    <cellStyle name="Percent 2" xfId="11"/>
    <cellStyle name="Percent 2 2" xfId="12"/>
    <cellStyle name="Presje 2" xfId="13"/>
    <cellStyle name="Presje 2 2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2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8"/>
  <sheetViews>
    <sheetView view="pageBreakPreview" topLeftCell="A7" zoomScaleNormal="100" zoomScaleSheetLayoutView="100" workbookViewId="0">
      <selection activeCell="H35" sqref="H35:J35"/>
    </sheetView>
  </sheetViews>
  <sheetFormatPr defaultRowHeight="14.25"/>
  <cols>
    <col min="1" max="1" width="48.140625" style="11" customWidth="1"/>
    <col min="2" max="2" width="15.5703125" style="12" customWidth="1"/>
    <col min="3" max="4" width="14.5703125" style="11" bestFit="1" customWidth="1"/>
    <col min="5" max="5" width="14.5703125" style="4" customWidth="1"/>
    <col min="6" max="6" width="16.85546875" style="11" customWidth="1"/>
    <col min="7" max="9" width="14.5703125" style="11" bestFit="1" customWidth="1"/>
    <col min="10" max="10" width="14.5703125" style="11" customWidth="1"/>
    <col min="11" max="12" width="14.5703125" style="11" bestFit="1" customWidth="1"/>
    <col min="13" max="13" width="14.5703125" style="11" customWidth="1"/>
    <col min="14" max="14" width="17.140625" style="11" customWidth="1"/>
    <col min="15" max="26" width="17.85546875" style="34" customWidth="1"/>
    <col min="27" max="27" width="10" style="34" customWidth="1"/>
    <col min="28" max="65" width="9.140625" style="35"/>
    <col min="66" max="67" width="9.140625" style="27"/>
    <col min="68" max="16384" width="9.140625" style="11"/>
  </cols>
  <sheetData>
    <row r="1" spans="1:67" ht="1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67" ht="1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</row>
    <row r="3" spans="1:67" ht="1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</row>
    <row r="4" spans="1:67" ht="15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1:67" ht="15.75">
      <c r="A5" s="113"/>
      <c r="B5" s="116" t="s">
        <v>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67" ht="15.75">
      <c r="A6" s="113"/>
      <c r="B6" s="117" t="s">
        <v>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5"/>
    </row>
    <row r="7" spans="1:67" ht="15.75">
      <c r="A7" s="118"/>
      <c r="B7" s="116" t="s">
        <v>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</row>
    <row r="8" spans="1:67" ht="1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9"/>
    </row>
    <row r="9" spans="1:67" s="1" customFormat="1" ht="15.75" thickBot="1">
      <c r="A9" s="120" t="s">
        <v>33</v>
      </c>
      <c r="B9" s="18"/>
      <c r="C9" s="16"/>
      <c r="D9" s="109"/>
      <c r="E9" s="114"/>
      <c r="F9" s="114"/>
      <c r="G9" s="114"/>
      <c r="H9" s="114"/>
      <c r="I9" s="114"/>
      <c r="J9" s="114"/>
      <c r="K9" s="114"/>
      <c r="L9" s="114"/>
      <c r="M9" s="114"/>
      <c r="N9" s="11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15"/>
      <c r="BO9" s="15"/>
    </row>
    <row r="10" spans="1:67" s="1" customFormat="1" ht="15.75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6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15"/>
      <c r="BO10" s="15"/>
    </row>
    <row r="11" spans="1:67" s="1" customFormat="1" ht="16.5" thickBot="1">
      <c r="A11" s="121" t="s">
        <v>3</v>
      </c>
      <c r="B11" s="114"/>
      <c r="C11" s="114"/>
      <c r="D11" s="114"/>
      <c r="E11" s="114"/>
      <c r="F11" s="114"/>
      <c r="G11" s="114"/>
      <c r="H11" s="24"/>
      <c r="I11" s="114"/>
      <c r="J11" s="114"/>
      <c r="K11" s="114"/>
      <c r="L11" s="114"/>
      <c r="M11" s="114"/>
      <c r="N11" s="122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6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15"/>
      <c r="BO11" s="15"/>
    </row>
    <row r="12" spans="1:67" s="3" customFormat="1" ht="15.95" customHeight="1">
      <c r="A12" s="157" t="s">
        <v>4</v>
      </c>
      <c r="B12" s="80" t="s">
        <v>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  <c r="N12" s="155" t="s">
        <v>34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8"/>
      <c r="BO12" s="8"/>
    </row>
    <row r="13" spans="1:67" s="5" customFormat="1" ht="15.95" customHeight="1">
      <c r="A13" s="158"/>
      <c r="B13" s="59" t="s">
        <v>6</v>
      </c>
      <c r="C13" s="60" t="s">
        <v>7</v>
      </c>
      <c r="D13" s="59" t="s">
        <v>8</v>
      </c>
      <c r="E13" s="59" t="s">
        <v>9</v>
      </c>
      <c r="F13" s="59" t="s">
        <v>10</v>
      </c>
      <c r="G13" s="59" t="s">
        <v>11</v>
      </c>
      <c r="H13" s="61" t="s">
        <v>12</v>
      </c>
      <c r="I13" s="61" t="s">
        <v>13</v>
      </c>
      <c r="J13" s="59" t="s">
        <v>14</v>
      </c>
      <c r="K13" s="61" t="s">
        <v>15</v>
      </c>
      <c r="L13" s="61" t="s">
        <v>16</v>
      </c>
      <c r="M13" s="59" t="s">
        <v>17</v>
      </c>
      <c r="N13" s="156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21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2"/>
      <c r="BO13" s="2"/>
    </row>
    <row r="14" spans="1:67" s="7" customFormat="1" ht="15.95" customHeight="1">
      <c r="A14" s="90" t="s">
        <v>18</v>
      </c>
      <c r="B14" s="128">
        <v>63</v>
      </c>
      <c r="C14" s="55">
        <v>63</v>
      </c>
      <c r="D14" s="55">
        <v>56</v>
      </c>
      <c r="E14" s="55">
        <v>60</v>
      </c>
      <c r="F14" s="55">
        <v>63</v>
      </c>
      <c r="G14" s="55">
        <v>57</v>
      </c>
      <c r="H14" s="55">
        <v>69</v>
      </c>
      <c r="I14" s="55">
        <v>66</v>
      </c>
      <c r="J14" s="54">
        <v>60</v>
      </c>
      <c r="K14" s="57"/>
      <c r="L14" s="57"/>
      <c r="M14" s="58"/>
      <c r="N14" s="84">
        <f>SUM(B14:M14)</f>
        <v>557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22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8"/>
      <c r="BO14" s="8"/>
    </row>
    <row r="15" spans="1:67" s="7" customFormat="1" ht="15.95" customHeight="1">
      <c r="A15" s="83" t="s">
        <v>19</v>
      </c>
      <c r="B15" s="128">
        <v>2570</v>
      </c>
      <c r="C15" s="55">
        <v>2496</v>
      </c>
      <c r="D15" s="52">
        <v>1573</v>
      </c>
      <c r="E15" s="56">
        <v>1363</v>
      </c>
      <c r="F15" s="56">
        <v>1891</v>
      </c>
      <c r="G15" s="57">
        <v>1264</v>
      </c>
      <c r="H15" s="57">
        <v>1451</v>
      </c>
      <c r="I15" s="57">
        <v>1485</v>
      </c>
      <c r="J15" s="57">
        <v>1141</v>
      </c>
      <c r="K15" s="57"/>
      <c r="L15" s="57"/>
      <c r="M15" s="58"/>
      <c r="N15" s="84">
        <f>SUM(B15:M15)</f>
        <v>15234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22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8"/>
      <c r="BO15" s="8"/>
    </row>
    <row r="16" spans="1:67" s="7" customFormat="1" ht="15.95" customHeight="1">
      <c r="A16" s="83" t="s">
        <v>20</v>
      </c>
      <c r="B16" s="129">
        <v>54</v>
      </c>
      <c r="C16" s="55">
        <v>50</v>
      </c>
      <c r="D16" s="52">
        <v>48</v>
      </c>
      <c r="E16" s="56">
        <v>52</v>
      </c>
      <c r="F16" s="56">
        <v>53</v>
      </c>
      <c r="G16" s="57">
        <v>47</v>
      </c>
      <c r="H16" s="57">
        <v>56</v>
      </c>
      <c r="I16" s="57">
        <v>53</v>
      </c>
      <c r="J16" s="54">
        <v>51</v>
      </c>
      <c r="K16" s="57"/>
      <c r="L16" s="57"/>
      <c r="M16" s="58"/>
      <c r="N16" s="84">
        <f>SUM(B16:M16)</f>
        <v>464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22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8"/>
      <c r="BO16" s="8"/>
    </row>
    <row r="17" spans="1:67" s="7" customFormat="1" ht="15.95" customHeight="1">
      <c r="A17" s="90" t="s">
        <v>21</v>
      </c>
      <c r="B17" s="129">
        <v>430</v>
      </c>
      <c r="C17" s="55">
        <v>408</v>
      </c>
      <c r="D17" s="52">
        <v>412</v>
      </c>
      <c r="E17" s="56">
        <v>541</v>
      </c>
      <c r="F17" s="56">
        <v>407</v>
      </c>
      <c r="G17" s="57">
        <v>508</v>
      </c>
      <c r="H17" s="57">
        <v>489</v>
      </c>
      <c r="I17" s="57">
        <v>522</v>
      </c>
      <c r="J17" s="54">
        <v>385</v>
      </c>
      <c r="K17" s="57"/>
      <c r="L17" s="57"/>
      <c r="M17" s="58"/>
      <c r="N17" s="84">
        <f>SUM(B17:M17)</f>
        <v>4102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22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8"/>
      <c r="BO17" s="8"/>
    </row>
    <row r="18" spans="1:67" s="10" customFormat="1" ht="15.95" customHeight="1">
      <c r="A18" s="83" t="s">
        <v>22</v>
      </c>
      <c r="B18" s="130">
        <v>11231</v>
      </c>
      <c r="C18" s="55">
        <v>9200</v>
      </c>
      <c r="D18" s="52">
        <v>9263</v>
      </c>
      <c r="E18" s="52">
        <v>10525</v>
      </c>
      <c r="F18" s="52">
        <v>10795</v>
      </c>
      <c r="G18" s="53">
        <v>9787</v>
      </c>
      <c r="H18" s="53">
        <v>11102</v>
      </c>
      <c r="I18" s="53">
        <v>10820</v>
      </c>
      <c r="J18" s="54">
        <v>10117</v>
      </c>
      <c r="K18" s="53"/>
      <c r="L18" s="53"/>
      <c r="M18" s="53"/>
      <c r="N18" s="84">
        <f>SUM(B18:M18)</f>
        <v>92840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20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28"/>
      <c r="BO18" s="28"/>
    </row>
    <row r="19" spans="1:67" s="10" customFormat="1" ht="15.95" customHeight="1">
      <c r="A19" s="91" t="s">
        <v>23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92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20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28"/>
      <c r="BO19" s="28"/>
    </row>
    <row r="20" spans="1:67" s="10" customFormat="1" ht="15.95" customHeight="1">
      <c r="A20" s="91" t="s">
        <v>24</v>
      </c>
      <c r="B20" s="144">
        <v>7208</v>
      </c>
      <c r="C20" s="105">
        <v>6951</v>
      </c>
      <c r="D20" s="106">
        <v>6686</v>
      </c>
      <c r="E20" s="106">
        <v>7638</v>
      </c>
      <c r="F20" s="106">
        <v>7802</v>
      </c>
      <c r="G20" s="107">
        <v>7105</v>
      </c>
      <c r="H20" s="107">
        <v>8096</v>
      </c>
      <c r="I20" s="107">
        <v>7950</v>
      </c>
      <c r="J20" s="107">
        <v>7262</v>
      </c>
      <c r="K20" s="153"/>
      <c r="L20" s="153"/>
      <c r="M20" s="154"/>
      <c r="N20" s="84">
        <f>SUM(B20:M20)</f>
        <v>66698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20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28"/>
      <c r="BO20" s="28"/>
    </row>
    <row r="21" spans="1:67" s="7" customFormat="1" ht="15.95" customHeight="1">
      <c r="A21" s="93" t="s">
        <v>25</v>
      </c>
      <c r="B21" s="128">
        <v>1067</v>
      </c>
      <c r="C21" s="55">
        <v>903</v>
      </c>
      <c r="D21" s="52">
        <v>854</v>
      </c>
      <c r="E21" s="56">
        <v>847</v>
      </c>
      <c r="F21" s="56">
        <v>856</v>
      </c>
      <c r="G21" s="57">
        <v>879</v>
      </c>
      <c r="H21" s="57">
        <v>1068</v>
      </c>
      <c r="I21" s="57">
        <v>1031</v>
      </c>
      <c r="J21" s="57">
        <v>819</v>
      </c>
      <c r="K21" s="79"/>
      <c r="L21" s="54"/>
      <c r="M21" s="58"/>
      <c r="N21" s="84">
        <f>SUM(B21:M21)</f>
        <v>8324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13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8"/>
      <c r="BO21" s="8"/>
    </row>
    <row r="22" spans="1:67" ht="15.95" customHeight="1" thickBot="1">
      <c r="A22" s="85" t="s">
        <v>26</v>
      </c>
      <c r="B22" s="88">
        <f>B14+B15+B16+B17+B18+B21</f>
        <v>15415</v>
      </c>
      <c r="C22" s="88">
        <f t="shared" ref="C22:M22" si="0">C14+C15+C16+C17+C18+C21</f>
        <v>13120</v>
      </c>
      <c r="D22" s="88">
        <f t="shared" si="0"/>
        <v>12206</v>
      </c>
      <c r="E22" s="88">
        <f t="shared" si="0"/>
        <v>13388</v>
      </c>
      <c r="F22" s="88">
        <f t="shared" si="0"/>
        <v>14065</v>
      </c>
      <c r="G22" s="88">
        <f t="shared" si="0"/>
        <v>12542</v>
      </c>
      <c r="H22" s="88">
        <f t="shared" si="0"/>
        <v>14235</v>
      </c>
      <c r="I22" s="88">
        <f t="shared" si="0"/>
        <v>13977</v>
      </c>
      <c r="J22" s="88">
        <f t="shared" si="0"/>
        <v>12573</v>
      </c>
      <c r="K22" s="88">
        <f t="shared" si="0"/>
        <v>0</v>
      </c>
      <c r="L22" s="88">
        <f t="shared" si="0"/>
        <v>0</v>
      </c>
      <c r="M22" s="88">
        <f t="shared" si="0"/>
        <v>0</v>
      </c>
      <c r="N22" s="89">
        <f>N14+N15+N16+N17+N18+N21</f>
        <v>121521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3"/>
    </row>
    <row r="23" spans="1:67" s="23" customFormat="1" ht="15.95" customHeight="1">
      <c r="A23" s="123" t="s">
        <v>27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12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3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29"/>
      <c r="BO23" s="29"/>
    </row>
    <row r="24" spans="1:67" s="8" customFormat="1" ht="15.95" customHeight="1" thickBot="1">
      <c r="A24" s="125" t="s">
        <v>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12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1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  <row r="25" spans="1:67" s="8" customFormat="1" ht="15.95" customHeight="1">
      <c r="A25" s="157" t="s">
        <v>4</v>
      </c>
      <c r="B25" s="80" t="s">
        <v>5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2"/>
      <c r="N25" s="155" t="s">
        <v>34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7" s="5" customFormat="1" ht="15.95" customHeight="1">
      <c r="A26" s="158"/>
      <c r="B26" s="59" t="s">
        <v>6</v>
      </c>
      <c r="C26" s="60" t="s">
        <v>7</v>
      </c>
      <c r="D26" s="59" t="s">
        <v>8</v>
      </c>
      <c r="E26" s="59" t="s">
        <v>9</v>
      </c>
      <c r="F26" s="59" t="s">
        <v>10</v>
      </c>
      <c r="G26" s="59" t="s">
        <v>11</v>
      </c>
      <c r="H26" s="61" t="s">
        <v>12</v>
      </c>
      <c r="I26" s="61" t="s">
        <v>13</v>
      </c>
      <c r="J26" s="61" t="s">
        <v>14</v>
      </c>
      <c r="K26" s="61" t="s">
        <v>15</v>
      </c>
      <c r="L26" s="61" t="s">
        <v>16</v>
      </c>
      <c r="M26" s="59" t="s">
        <v>17</v>
      </c>
      <c r="N26" s="156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2"/>
      <c r="BO26" s="2"/>
    </row>
    <row r="27" spans="1:67" s="7" customFormat="1" ht="15.95" customHeight="1">
      <c r="A27" s="90" t="s">
        <v>18</v>
      </c>
      <c r="B27" s="128">
        <v>7139.5512408599998</v>
      </c>
      <c r="C27" s="64">
        <v>6025.0391798999999</v>
      </c>
      <c r="D27" s="65">
        <v>7009.4009444200001</v>
      </c>
      <c r="E27" s="66">
        <v>7218.3942732299993</v>
      </c>
      <c r="F27" s="66">
        <v>7504.2625790100001</v>
      </c>
      <c r="G27" s="67">
        <v>7305.7387076699997</v>
      </c>
      <c r="H27" s="68">
        <v>8507.5949955699998</v>
      </c>
      <c r="I27" s="68">
        <v>6985.6044595900003</v>
      </c>
      <c r="J27" s="68">
        <v>7249.5908615600001</v>
      </c>
      <c r="K27" s="69"/>
      <c r="L27" s="69"/>
      <c r="M27" s="70"/>
      <c r="N27" s="132">
        <f>SUM(B27:M27)</f>
        <v>64945.177241810001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22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8"/>
      <c r="BO27" s="8"/>
    </row>
    <row r="28" spans="1:67" s="7" customFormat="1" ht="15.95" customHeight="1">
      <c r="A28" s="83" t="s">
        <v>19</v>
      </c>
      <c r="B28" s="128">
        <v>362313.65405176004</v>
      </c>
      <c r="C28" s="64">
        <v>406996.81649792998</v>
      </c>
      <c r="D28" s="64">
        <v>330846.84375365998</v>
      </c>
      <c r="E28" s="71">
        <v>393797.86913737998</v>
      </c>
      <c r="F28" s="71">
        <v>610065.85828465002</v>
      </c>
      <c r="G28" s="69">
        <v>500947.51037746004</v>
      </c>
      <c r="H28" s="68">
        <v>478527.39944845001</v>
      </c>
      <c r="I28" s="68">
        <v>545428.05912470003</v>
      </c>
      <c r="J28" s="68">
        <v>431540.28693345003</v>
      </c>
      <c r="K28" s="69"/>
      <c r="L28" s="69"/>
      <c r="M28" s="70"/>
      <c r="N28" s="132">
        <f>SUM(B28:M28)</f>
        <v>4060464.297609441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22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8"/>
      <c r="BO28" s="8"/>
    </row>
    <row r="29" spans="1:67" s="7" customFormat="1" ht="15.95" customHeight="1">
      <c r="A29" s="83" t="s">
        <v>20</v>
      </c>
      <c r="B29" s="129">
        <v>1286.0593035100001</v>
      </c>
      <c r="C29" s="64">
        <v>1085.3470638800002</v>
      </c>
      <c r="D29" s="64">
        <v>1162.30218618</v>
      </c>
      <c r="E29" s="71">
        <v>1346.2713406800001</v>
      </c>
      <c r="F29" s="71">
        <v>1427.47125547</v>
      </c>
      <c r="G29" s="69">
        <v>1322.0006406300001</v>
      </c>
      <c r="H29" s="68">
        <v>1741.3636481199999</v>
      </c>
      <c r="I29" s="68">
        <v>1328.4414243599999</v>
      </c>
      <c r="J29" s="68">
        <v>1438.4472326</v>
      </c>
      <c r="K29" s="69"/>
      <c r="L29" s="69"/>
      <c r="M29" s="70"/>
      <c r="N29" s="132">
        <f>SUM(B29:M29)</f>
        <v>12137.704095429999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22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8"/>
      <c r="BO29" s="8"/>
    </row>
    <row r="30" spans="1:67" s="10" customFormat="1" ht="15.95" customHeight="1">
      <c r="A30" s="90" t="s">
        <v>21</v>
      </c>
      <c r="B30" s="130">
        <v>64480.85384974</v>
      </c>
      <c r="C30" s="64">
        <v>65753.281799559991</v>
      </c>
      <c r="D30" s="64">
        <v>77403.218645100002</v>
      </c>
      <c r="E30" s="71">
        <v>92510.990637390001</v>
      </c>
      <c r="F30" s="72">
        <v>76726.049354600007</v>
      </c>
      <c r="G30" s="73">
        <v>91527.422971199994</v>
      </c>
      <c r="H30" s="74">
        <v>104192.86953941001</v>
      </c>
      <c r="I30" s="74">
        <v>95180.391848219995</v>
      </c>
      <c r="J30" s="74">
        <v>58930.045976469999</v>
      </c>
      <c r="K30" s="73"/>
      <c r="L30" s="73"/>
      <c r="M30" s="74"/>
      <c r="N30" s="132">
        <f>SUM(B30:M30)</f>
        <v>726705.12462169002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21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28"/>
      <c r="BO30" s="28"/>
    </row>
    <row r="31" spans="1:67" s="10" customFormat="1" ht="15.95" customHeight="1">
      <c r="A31" s="83" t="s">
        <v>22</v>
      </c>
      <c r="B31" s="128">
        <v>168106.65518802</v>
      </c>
      <c r="C31" s="64">
        <v>139896.56676041</v>
      </c>
      <c r="D31" s="64">
        <v>145747.50372995003</v>
      </c>
      <c r="E31" s="71">
        <v>181050.86758978001</v>
      </c>
      <c r="F31" s="72">
        <v>156620.08362414999</v>
      </c>
      <c r="G31" s="73">
        <v>141801.54977047001</v>
      </c>
      <c r="H31" s="74">
        <v>168727.40822039</v>
      </c>
      <c r="I31" s="74">
        <v>160305.47529012</v>
      </c>
      <c r="J31" s="74">
        <v>147446.35183865001</v>
      </c>
      <c r="K31" s="75"/>
      <c r="L31" s="75"/>
      <c r="M31" s="76"/>
      <c r="N31" s="132">
        <f>SUM(B31:M31)</f>
        <v>1409702.4620119401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21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28"/>
      <c r="BO31" s="28"/>
    </row>
    <row r="32" spans="1:67" s="10" customFormat="1" ht="15.95" customHeight="1">
      <c r="A32" s="83" t="s">
        <v>23</v>
      </c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92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21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28"/>
      <c r="BO32" s="28"/>
    </row>
    <row r="33" spans="1:67" s="7" customFormat="1" ht="15.95" customHeight="1">
      <c r="A33" s="94" t="s">
        <v>24</v>
      </c>
      <c r="B33" s="152">
        <v>97623.799765789998</v>
      </c>
      <c r="C33" s="145">
        <v>90393.702420970003</v>
      </c>
      <c r="D33" s="145">
        <v>90595.244795940001</v>
      </c>
      <c r="E33" s="146">
        <v>112296.95227972</v>
      </c>
      <c r="F33" s="147">
        <v>96750.188883740004</v>
      </c>
      <c r="G33" s="148">
        <v>90294.916790300005</v>
      </c>
      <c r="H33" s="149">
        <v>105130.8240721</v>
      </c>
      <c r="I33" s="149">
        <v>96975.94685819</v>
      </c>
      <c r="J33" s="149">
        <v>89955.922985140001</v>
      </c>
      <c r="K33" s="150"/>
      <c r="L33" s="150"/>
      <c r="M33" s="151"/>
      <c r="N33" s="132">
        <f>SUM(B33:M33)</f>
        <v>870017.49885188998</v>
      </c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13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8"/>
      <c r="BO33" s="8"/>
    </row>
    <row r="34" spans="1:67" s="8" customFormat="1" ht="15.95" customHeight="1">
      <c r="A34" s="93" t="s">
        <v>25</v>
      </c>
      <c r="B34" s="128">
        <v>1160120.2059672901</v>
      </c>
      <c r="C34" s="64">
        <v>915961.45158390002</v>
      </c>
      <c r="D34" s="64">
        <v>663158.52633408003</v>
      </c>
      <c r="E34" s="71">
        <v>358424.94089501997</v>
      </c>
      <c r="F34" s="71">
        <v>220839.81684267003</v>
      </c>
      <c r="G34" s="69">
        <v>175371.93673963001</v>
      </c>
      <c r="H34" s="68">
        <v>219084.86877191</v>
      </c>
      <c r="I34" s="70">
        <v>200275.03475333002</v>
      </c>
      <c r="J34" s="68">
        <v>119271.93008729999</v>
      </c>
      <c r="K34" s="75"/>
      <c r="L34" s="75"/>
      <c r="M34" s="70"/>
      <c r="N34" s="132">
        <f>SUM(B34:M34)</f>
        <v>4032508.7119751307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13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</row>
    <row r="35" spans="1:67" s="14" customFormat="1" ht="15.95" customHeight="1" thickBot="1">
      <c r="A35" s="85" t="s">
        <v>26</v>
      </c>
      <c r="B35" s="131">
        <f>B27+B28+B29+B30+B34+B31</f>
        <v>1763446.9796011802</v>
      </c>
      <c r="C35" s="86">
        <f t="shared" ref="C35:M35" si="1">C27+C28+C29+C30+C34+C31</f>
        <v>1535718.5028855801</v>
      </c>
      <c r="D35" s="86">
        <f t="shared" si="1"/>
        <v>1225327.79559339</v>
      </c>
      <c r="E35" s="86">
        <f t="shared" si="1"/>
        <v>1034349.33387348</v>
      </c>
      <c r="F35" s="86">
        <f t="shared" si="1"/>
        <v>1073183.5419405499</v>
      </c>
      <c r="G35" s="86">
        <f t="shared" si="1"/>
        <v>918276.15920706</v>
      </c>
      <c r="H35" s="86">
        <f t="shared" si="1"/>
        <v>980781.50462384999</v>
      </c>
      <c r="I35" s="86">
        <f t="shared" si="1"/>
        <v>1009503.0069003202</v>
      </c>
      <c r="J35" s="86">
        <f t="shared" si="1"/>
        <v>765876.65293003013</v>
      </c>
      <c r="K35" s="86">
        <f t="shared" si="1"/>
        <v>0</v>
      </c>
      <c r="L35" s="86">
        <f t="shared" si="1"/>
        <v>0</v>
      </c>
      <c r="M35" s="86">
        <f t="shared" si="1"/>
        <v>0</v>
      </c>
      <c r="N35" s="133">
        <f>N27+N28+N29+N30+N31+N34</f>
        <v>10306463.477555443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6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30"/>
      <c r="BO35" s="30"/>
    </row>
    <row r="36" spans="1:67" s="17" customFormat="1" ht="15.95" customHeight="1">
      <c r="A36" s="127" t="s">
        <v>29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5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9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31"/>
      <c r="BO36" s="31"/>
    </row>
    <row r="37" spans="1:67" ht="1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67" ht="15.75" thickBot="1">
      <c r="A38" s="142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 t="s">
        <v>27</v>
      </c>
      <c r="N38" s="143"/>
    </row>
  </sheetData>
  <mergeCells count="4">
    <mergeCell ref="N12:N13"/>
    <mergeCell ref="N25:N26"/>
    <mergeCell ref="A12:A13"/>
    <mergeCell ref="A25:A26"/>
  </mergeCells>
  <pageMargins left="0.23622047244094499" right="0" top="0.118110236220472" bottom="0.98425196850393704" header="0.511811023622047" footer="0.511811023622047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Normal="100" zoomScaleSheetLayoutView="100" workbookViewId="0">
      <selection activeCell="M24" sqref="M24"/>
    </sheetView>
  </sheetViews>
  <sheetFormatPr defaultRowHeight="14.25"/>
  <cols>
    <col min="1" max="1" width="48.140625" style="11" customWidth="1"/>
    <col min="2" max="2" width="15.7109375" style="12" customWidth="1"/>
    <col min="3" max="4" width="15.7109375" style="11" customWidth="1"/>
    <col min="5" max="5" width="15.7109375" style="4" customWidth="1"/>
    <col min="6" max="14" width="15.7109375" style="11" customWidth="1"/>
    <col min="15" max="16384" width="9.140625" style="11"/>
  </cols>
  <sheetData>
    <row r="1" spans="1:14" ht="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.75">
      <c r="A5" s="32"/>
      <c r="B5" s="19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>
      <c r="A6" s="32"/>
      <c r="B6" s="33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5.75">
      <c r="A7" s="19"/>
      <c r="B7" s="19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s="1" customFormat="1" ht="15.75" thickBot="1">
      <c r="A9" s="26" t="s">
        <v>35</v>
      </c>
      <c r="B9" s="18"/>
      <c r="C9" s="16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1" customFormat="1" ht="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" customFormat="1" ht="16.5" thickBot="1">
      <c r="A11" s="25" t="s">
        <v>3</v>
      </c>
      <c r="B11" s="32"/>
      <c r="C11" s="32"/>
      <c r="D11" s="32"/>
      <c r="E11" s="32"/>
      <c r="F11" s="32"/>
      <c r="G11" s="32"/>
      <c r="H11" s="24"/>
      <c r="I11" s="32"/>
      <c r="J11" s="32"/>
      <c r="K11" s="32"/>
      <c r="L11" s="32"/>
      <c r="M11" s="32"/>
      <c r="N11" s="24"/>
    </row>
    <row r="12" spans="1:14" s="8" customFormat="1" ht="15.95" customHeight="1">
      <c r="A12" s="161" t="s">
        <v>30</v>
      </c>
      <c r="B12" s="82" t="s">
        <v>5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59" t="s">
        <v>34</v>
      </c>
    </row>
    <row r="13" spans="1:14" s="2" customFormat="1" ht="15.95" customHeight="1">
      <c r="A13" s="162"/>
      <c r="B13" s="140" t="s">
        <v>6</v>
      </c>
      <c r="C13" s="137" t="s">
        <v>7</v>
      </c>
      <c r="D13" s="137" t="s">
        <v>8</v>
      </c>
      <c r="E13" s="137" t="s">
        <v>9</v>
      </c>
      <c r="F13" s="137" t="s">
        <v>10</v>
      </c>
      <c r="G13" s="137" t="s">
        <v>11</v>
      </c>
      <c r="H13" s="137" t="s">
        <v>12</v>
      </c>
      <c r="I13" s="137" t="s">
        <v>13</v>
      </c>
      <c r="J13" s="137" t="s">
        <v>14</v>
      </c>
      <c r="K13" s="137" t="s">
        <v>15</v>
      </c>
      <c r="L13" s="137" t="s">
        <v>16</v>
      </c>
      <c r="M13" s="137" t="s">
        <v>17</v>
      </c>
      <c r="N13" s="160"/>
    </row>
    <row r="14" spans="1:14" s="28" customFormat="1" ht="15.95" customHeight="1" thickBot="1">
      <c r="A14" s="141" t="s">
        <v>31</v>
      </c>
      <c r="B14" s="134">
        <v>21609</v>
      </c>
      <c r="C14" s="98">
        <v>22432</v>
      </c>
      <c r="D14" s="99">
        <v>23255</v>
      </c>
      <c r="E14" s="99">
        <v>26612</v>
      </c>
      <c r="F14" s="99">
        <v>29514</v>
      </c>
      <c r="G14" s="100">
        <v>26240</v>
      </c>
      <c r="H14" s="100">
        <v>29967</v>
      </c>
      <c r="I14" s="100">
        <v>26668</v>
      </c>
      <c r="J14" s="101">
        <v>27707</v>
      </c>
      <c r="K14" s="100"/>
      <c r="L14" s="100"/>
      <c r="M14" s="100"/>
      <c r="N14" s="102">
        <f>SUM(B14:M14)</f>
        <v>234004</v>
      </c>
    </row>
    <row r="15" spans="1:14" s="29" customFormat="1" ht="15.95" customHeight="1">
      <c r="A15" s="87" t="s">
        <v>27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8" customFormat="1" ht="15.95" customHeight="1" thickBot="1">
      <c r="A16" s="2" t="s">
        <v>32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s="8" customFormat="1" ht="15.95" customHeight="1">
      <c r="A17" s="161" t="s">
        <v>30</v>
      </c>
      <c r="B17" s="82" t="s">
        <v>5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59" t="s">
        <v>34</v>
      </c>
    </row>
    <row r="18" spans="1:14" s="2" customFormat="1" ht="15.95" customHeight="1">
      <c r="A18" s="162"/>
      <c r="B18" s="140" t="s">
        <v>6</v>
      </c>
      <c r="C18" s="137" t="s">
        <v>7</v>
      </c>
      <c r="D18" s="137" t="s">
        <v>8</v>
      </c>
      <c r="E18" s="137" t="s">
        <v>9</v>
      </c>
      <c r="F18" s="137" t="s">
        <v>10</v>
      </c>
      <c r="G18" s="137" t="s">
        <v>11</v>
      </c>
      <c r="H18" s="137" t="s">
        <v>12</v>
      </c>
      <c r="I18" s="137" t="s">
        <v>13</v>
      </c>
      <c r="J18" s="137" t="s">
        <v>14</v>
      </c>
      <c r="K18" s="137" t="s">
        <v>15</v>
      </c>
      <c r="L18" s="137" t="s">
        <v>16</v>
      </c>
      <c r="M18" s="137" t="s">
        <v>17</v>
      </c>
      <c r="N18" s="160"/>
    </row>
    <row r="19" spans="1:14" s="28" customFormat="1" ht="15.95" customHeight="1" thickBot="1">
      <c r="A19" s="141" t="s">
        <v>31</v>
      </c>
      <c r="B19" s="135">
        <v>348.92787604</v>
      </c>
      <c r="C19" s="95">
        <v>374.16</v>
      </c>
      <c r="D19" s="95">
        <v>363.67009705000004</v>
      </c>
      <c r="E19" s="103">
        <v>453.77827120999996</v>
      </c>
      <c r="F19" s="104">
        <v>445.49069814000001</v>
      </c>
      <c r="G19" s="100">
        <v>367.65805497000002</v>
      </c>
      <c r="H19" s="108">
        <v>474.34</v>
      </c>
      <c r="I19" s="108">
        <v>478.96910450000001</v>
      </c>
      <c r="J19" s="108">
        <v>419.02835257999999</v>
      </c>
      <c r="K19" s="101"/>
      <c r="L19" s="96"/>
      <c r="M19" s="139"/>
      <c r="N19" s="97">
        <f>SUM(B19:M19)</f>
        <v>3726.0224544900002</v>
      </c>
    </row>
    <row r="20" spans="1:14" s="31" customFormat="1" ht="15.95" customHeight="1">
      <c r="A20" s="136" t="s">
        <v>29</v>
      </c>
      <c r="B20" s="136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pans="1:14" s="27" customFormat="1" ht="15">
      <c r="A21" s="136"/>
      <c r="B21" s="136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</row>
    <row r="22" spans="1:14" ht="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 t="s">
        <v>27</v>
      </c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>
      <c r="B27" s="11"/>
      <c r="E27" s="11"/>
    </row>
  </sheetData>
  <mergeCells count="4">
    <mergeCell ref="N17:N18"/>
    <mergeCell ref="N12:N13"/>
    <mergeCell ref="A12:A13"/>
    <mergeCell ref="A17:A18"/>
  </mergeCells>
  <pageMargins left="0.7" right="0.7" top="0.75" bottom="0.75" header="0.3" footer="0.3"/>
  <pageSetup scale="34" orientation="portrait" r:id="rId1"/>
  <headerFooter scaleWithDoc="0" alignWithMargins="0">
    <oddHeader>&amp;CPAGE 1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AIPS - ALL </vt:lpstr>
      <vt:lpstr>AIPS- EURO</vt:lpstr>
      <vt:lpstr>'AIPS - ALL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2024-07-04T08:13:34Z</cp:lastPrinted>
  <dcterms:created xsi:type="dcterms:W3CDTF">2009-05-06T12:32:46Z</dcterms:created>
  <dcterms:modified xsi:type="dcterms:W3CDTF">2024-10-09T14:30:58Z</dcterms:modified>
</cp:coreProperties>
</file>