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imet vali\AIPS-AECH\"/>
    </mc:Choice>
  </mc:AlternateContent>
  <bookViews>
    <workbookView xWindow="0" yWindow="0" windowWidth="28800" windowHeight="9735"/>
  </bookViews>
  <sheets>
    <sheet name="AECH2025" sheetId="1" r:id="rId1"/>
  </sheets>
  <definedNames>
    <definedName name="_xlnm.Print_Area" localSheetId="0">AECH2025!$A$1:$N$35</definedName>
  </definedNames>
  <calcPr calcId="152511"/>
</workbook>
</file>

<file path=xl/calcChain.xml><?xml version="1.0" encoding="utf-8"?>
<calcChain xmlns="http://schemas.openxmlformats.org/spreadsheetml/2006/main">
  <c r="C29" i="1" l="1"/>
  <c r="D29" i="1"/>
  <c r="E29" i="1"/>
  <c r="F29" i="1"/>
  <c r="G29" i="1"/>
  <c r="H29" i="1"/>
  <c r="I29" i="1"/>
  <c r="J29" i="1"/>
  <c r="K29" i="1"/>
  <c r="L29" i="1"/>
  <c r="M29" i="1"/>
  <c r="B29" i="1"/>
  <c r="C17" i="1"/>
  <c r="D17" i="1"/>
  <c r="E17" i="1"/>
  <c r="F17" i="1"/>
  <c r="G17" i="1"/>
  <c r="H17" i="1"/>
  <c r="I17" i="1"/>
  <c r="J17" i="1"/>
  <c r="K17" i="1"/>
  <c r="L17" i="1"/>
  <c r="M17" i="1"/>
  <c r="B17" i="1"/>
  <c r="N19" i="1" l="1"/>
  <c r="N20" i="1" l="1"/>
  <c r="N16" i="1"/>
  <c r="N15" i="1"/>
  <c r="N14" i="1"/>
  <c r="N31" i="1"/>
  <c r="N28" i="1"/>
  <c r="N27" i="1"/>
  <c r="N26" i="1"/>
  <c r="N32" i="1"/>
  <c r="N17" i="1" l="1"/>
  <c r="N29" i="1"/>
</calcChain>
</file>

<file path=xl/sharedStrings.xml><?xml version="1.0" encoding="utf-8"?>
<sst xmlns="http://schemas.openxmlformats.org/spreadsheetml/2006/main" count="52" uniqueCount="31">
  <si>
    <t xml:space="preserve">REPUBLIC OF ALBANIA </t>
  </si>
  <si>
    <t xml:space="preserve">BANK OF ALBANIA </t>
  </si>
  <si>
    <t xml:space="preserve">Number </t>
  </si>
  <si>
    <t xml:space="preserve">Indicator </t>
  </si>
  <si>
    <t xml:space="preserve">Value in millions LEK </t>
  </si>
  <si>
    <t xml:space="preserve"> Total</t>
  </si>
  <si>
    <t xml:space="preserve">Source: Bank of Albania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</si>
  <si>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</si>
  <si>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</si>
  <si>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</si>
  <si>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</si>
  <si>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</si>
  <si>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</si>
  <si>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</si>
  <si>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</si>
  <si>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</si>
  <si>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>October</t>
  </si>
  <si>
    <t xml:space="preserve">November </t>
  </si>
  <si>
    <t xml:space="preserve">December </t>
  </si>
  <si>
    <t xml:space="preserve">Month </t>
  </si>
  <si>
    <t xml:space="preserve">PAYMENT SYSTEMS, ACCONTING AND FINANCE DEPARTMENT </t>
  </si>
  <si>
    <t xml:space="preserve">     Payments initiated by commercial banks </t>
  </si>
  <si>
    <t xml:space="preserve">of  which </t>
  </si>
  <si>
    <t xml:space="preserve">of which </t>
  </si>
  <si>
    <t xml:space="preserve"> </t>
  </si>
  <si>
    <t xml:space="preserve">First session </t>
  </si>
  <si>
    <t xml:space="preserve">Second session </t>
  </si>
  <si>
    <t xml:space="preserve">Third session </t>
  </si>
  <si>
    <t xml:space="preserve">Cheques cleared in sessions  </t>
  </si>
  <si>
    <t xml:space="preserve">Statistical data for AECH system, by sessions, for year 2025 (on monthly basis) </t>
  </si>
  <si>
    <t>Total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</si>
</sst>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.00_);_(* \(#,##0.00\);_(* &quot;-&quot;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>
      <alignment vertical="top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 applyAlignment="1"/>
    <xf numFmtId="0" fontId="3" fillId="0" borderId="0" xfId="0" applyFont="1">
      <alignment vertical="top"/>
    </xf>
    <xf numFmtId="0" fontId="3" fillId="0" borderId="0" xfId="0" applyFont="1" applyFill="1">
      <alignment vertical="top"/>
    </xf>
    <xf numFmtId="0" fontId="4" fillId="0" borderId="0" xfId="0" applyFont="1" applyBorder="1">
      <alignment vertical="top"/>
    </xf>
    <xf numFmtId="0" fontId="5" fillId="0" borderId="0" xfId="0" applyFont="1">
      <alignment vertical="top"/>
    </xf>
    <xf numFmtId="43" fontId="5" fillId="0" borderId="0" xfId="1" applyFont="1"/>
    <xf numFmtId="0" fontId="5" fillId="0" borderId="0" xfId="0" applyFont="1" applyFill="1">
      <alignment vertical="top"/>
    </xf>
    <xf numFmtId="0" fontId="4" fillId="0" borderId="1" xfId="0" applyFont="1" applyBorder="1">
      <alignment vertical="top"/>
    </xf>
    <xf numFmtId="10" fontId="4" fillId="0" borderId="0" xfId="0" applyNumberFormat="1" applyFont="1" applyBorder="1">
      <alignment vertical="top"/>
    </xf>
    <xf numFmtId="0" fontId="4" fillId="0" borderId="0" xfId="0" applyFont="1" applyFill="1" applyBorder="1">
      <alignment vertical="top"/>
    </xf>
    <xf numFmtId="0" fontId="5" fillId="0" borderId="1" xfId="0" applyFont="1" applyBorder="1">
      <alignment vertical="top"/>
    </xf>
    <xf numFmtId="41" fontId="5" fillId="0" borderId="1" xfId="0" applyNumberFormat="1" applyFont="1" applyBorder="1">
      <alignment vertical="top"/>
    </xf>
    <xf numFmtId="41" fontId="5" fillId="0" borderId="2" xfId="0" applyNumberFormat="1" applyFont="1" applyBorder="1">
      <alignment vertical="top"/>
    </xf>
    <xf numFmtId="9" fontId="5" fillId="0" borderId="0" xfId="0" applyNumberFormat="1" applyFont="1" applyBorder="1">
      <alignment vertical="top"/>
    </xf>
    <xf numFmtId="0" fontId="5" fillId="0" borderId="0" xfId="0" applyFont="1" applyBorder="1">
      <alignment vertical="top"/>
    </xf>
    <xf numFmtId="0" fontId="5" fillId="0" borderId="0" xfId="0" applyFont="1" applyFill="1" applyBorder="1">
      <alignment vertical="top"/>
    </xf>
    <xf numFmtId="10" fontId="5" fillId="0" borderId="0" xfId="0" applyNumberFormat="1" applyFont="1" applyBorder="1">
      <alignment vertical="top"/>
    </xf>
    <xf numFmtId="0" fontId="4" fillId="2" borderId="1" xfId="0" applyFont="1" applyFill="1" applyBorder="1">
      <alignment vertical="top"/>
    </xf>
    <xf numFmtId="0" fontId="5" fillId="0" borderId="0" xfId="0" applyFont="1" applyAlignment="1"/>
    <xf numFmtId="43" fontId="5" fillId="0" borderId="0" xfId="0" applyNumberFormat="1" applyFont="1" applyAlignment="1"/>
    <xf numFmtId="10" fontId="5" fillId="0" borderId="0" xfId="0" applyNumberFormat="1" applyFont="1" applyAlignment="1"/>
    <xf numFmtId="10" fontId="5" fillId="0" borderId="0" xfId="0" applyNumberFormat="1" applyFont="1" applyFill="1" applyBorder="1">
      <alignment vertical="top"/>
    </xf>
    <xf numFmtId="43" fontId="5" fillId="0" borderId="1" xfId="1" applyNumberFormat="1" applyFont="1" applyBorder="1"/>
    <xf numFmtId="43" fontId="5" fillId="0" borderId="1" xfId="0" applyNumberFormat="1" applyFont="1" applyBorder="1">
      <alignment vertical="top"/>
    </xf>
    <xf numFmtId="43" fontId="5" fillId="0" borderId="2" xfId="0" applyNumberFormat="1" applyFont="1" applyBorder="1">
      <alignment vertical="top"/>
    </xf>
    <xf numFmtId="0" fontId="6" fillId="0" borderId="0" xfId="0" applyFont="1">
      <alignment vertical="top"/>
    </xf>
    <xf numFmtId="0" fontId="6" fillId="0" borderId="0" xfId="0" applyFont="1" applyFill="1">
      <alignment vertical="top"/>
    </xf>
    <xf numFmtId="0" fontId="7" fillId="0" borderId="0" xfId="0" applyFont="1">
      <alignment vertical="top"/>
    </xf>
    <xf numFmtId="0" fontId="7" fillId="0" borderId="0" xfId="0" applyFont="1" applyFill="1">
      <alignment vertical="top"/>
    </xf>
    <xf numFmtId="41" fontId="5" fillId="0" borderId="0" xfId="0" applyNumberFormat="1" applyFont="1" applyAlignment="1"/>
    <xf numFmtId="41" fontId="5" fillId="0" borderId="3" xfId="0" applyNumberFormat="1" applyFont="1" applyBorder="1">
      <alignment vertical="top"/>
    </xf>
    <xf numFmtId="43" fontId="8" fillId="0" borderId="0" xfId="1" applyFont="1" applyFill="1" applyBorder="1" applyAlignment="1">
      <alignment vertical="top"/>
    </xf>
    <xf numFmtId="43" fontId="5" fillId="0" borderId="0" xfId="1" applyFont="1" applyFill="1" applyBorder="1" applyAlignment="1">
      <alignment vertical="top"/>
    </xf>
    <xf numFmtId="9" fontId="4" fillId="0" borderId="0" xfId="1" applyNumberFormat="1" applyFont="1" applyFill="1" applyBorder="1" applyAlignment="1">
      <alignment vertical="top"/>
    </xf>
    <xf numFmtId="10" fontId="4" fillId="0" borderId="0" xfId="0" applyNumberFormat="1" applyFont="1" applyFill="1" applyBorder="1">
      <alignment vertical="top"/>
    </xf>
    <xf numFmtId="9" fontId="5" fillId="0" borderId="0" xfId="0" applyNumberFormat="1" applyFont="1" applyFill="1" applyBorder="1">
      <alignment vertical="top"/>
    </xf>
    <xf numFmtId="0" fontId="5" fillId="0" borderId="1" xfId="0" applyFont="1" applyBorder="1" applyAlignment="1">
      <alignment horizontal="center" vertical="top"/>
    </xf>
    <xf numFmtId="43" fontId="5" fillId="0" borderId="1" xfId="1" applyFont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41" fontId="5" fillId="3" borderId="1" xfId="0" applyNumberFormat="1" applyFont="1" applyFill="1" applyBorder="1">
      <alignment vertical="top"/>
    </xf>
    <xf numFmtId="41" fontId="4" fillId="4" borderId="1" xfId="0" applyNumberFormat="1" applyFont="1" applyFill="1" applyBorder="1">
      <alignment vertical="top"/>
    </xf>
    <xf numFmtId="41" fontId="4" fillId="4" borderId="2" xfId="0" applyNumberFormat="1" applyFont="1" applyFill="1" applyBorder="1">
      <alignment vertical="top"/>
    </xf>
    <xf numFmtId="165" fontId="5" fillId="3" borderId="1" xfId="0" applyNumberFormat="1" applyFont="1" applyFill="1" applyBorder="1">
      <alignment vertical="top"/>
    </xf>
    <xf numFmtId="41" fontId="5" fillId="3" borderId="2" xfId="0" applyNumberFormat="1" applyFont="1" applyFill="1" applyBorder="1">
      <alignment vertical="top"/>
    </xf>
    <xf numFmtId="165" fontId="5" fillId="3" borderId="2" xfId="0" applyNumberFormat="1" applyFont="1" applyFill="1" applyBorder="1">
      <alignment vertical="top"/>
    </xf>
    <xf numFmtId="43" fontId="4" fillId="3" borderId="2" xfId="1" applyFont="1" applyFill="1" applyBorder="1" applyAlignment="1">
      <alignment horizontal="right" vertical="top"/>
    </xf>
    <xf numFmtId="41" fontId="4" fillId="4" borderId="1" xfId="0" applyNumberFormat="1" applyFont="1" applyFill="1" applyBorder="1" applyAlignment="1">
      <alignment horizontal="right" vertical="top"/>
    </xf>
    <xf numFmtId="41" fontId="4" fillId="3" borderId="1" xfId="0" applyNumberFormat="1" applyFont="1" applyFill="1" applyBorder="1" applyAlignment="1">
      <alignment horizontal="right" vertical="top"/>
    </xf>
    <xf numFmtId="0" fontId="5" fillId="0" borderId="5" xfId="0" applyFont="1" applyBorder="1">
      <alignment vertical="top"/>
    </xf>
    <xf numFmtId="41" fontId="5" fillId="0" borderId="6" xfId="0" applyNumberFormat="1" applyFont="1" applyBorder="1">
      <alignment vertical="top"/>
    </xf>
    <xf numFmtId="0" fontId="5" fillId="0" borderId="7" xfId="0" applyFont="1" applyBorder="1">
      <alignment vertical="top"/>
    </xf>
    <xf numFmtId="0" fontId="4" fillId="3" borderId="7" xfId="0" applyFont="1" applyFill="1" applyBorder="1">
      <alignment vertical="top"/>
    </xf>
    <xf numFmtId="41" fontId="4" fillId="3" borderId="6" xfId="0" applyNumberFormat="1" applyFont="1" applyFill="1" applyBorder="1">
      <alignment vertical="top"/>
    </xf>
    <xf numFmtId="0" fontId="5" fillId="4" borderId="7" xfId="0" applyFont="1" applyFill="1" applyBorder="1">
      <alignment vertical="top"/>
    </xf>
    <xf numFmtId="41" fontId="4" fillId="4" borderId="6" xfId="0" applyNumberFormat="1" applyFont="1" applyFill="1" applyBorder="1">
      <alignment vertical="top"/>
    </xf>
    <xf numFmtId="0" fontId="5" fillId="3" borderId="8" xfId="0" applyFont="1" applyFill="1" applyBorder="1" applyAlignment="1"/>
    <xf numFmtId="41" fontId="5" fillId="3" borderId="6" xfId="0" applyNumberFormat="1" applyFont="1" applyFill="1" applyBorder="1">
      <alignment vertical="top"/>
    </xf>
    <xf numFmtId="0" fontId="5" fillId="0" borderId="9" xfId="0" applyFont="1" applyBorder="1">
      <alignment vertical="top"/>
    </xf>
    <xf numFmtId="41" fontId="5" fillId="0" borderId="10" xfId="0" applyNumberFormat="1" applyFont="1" applyBorder="1" applyAlignment="1">
      <alignment horizontal="right" vertical="top"/>
    </xf>
    <xf numFmtId="41" fontId="5" fillId="0" borderId="11" xfId="0" applyNumberFormat="1" applyFont="1" applyBorder="1">
      <alignment vertical="top"/>
    </xf>
    <xf numFmtId="41" fontId="5" fillId="0" borderId="12" xfId="0" applyNumberFormat="1" applyFont="1" applyBorder="1">
      <alignment vertical="top"/>
    </xf>
    <xf numFmtId="43" fontId="5" fillId="0" borderId="6" xfId="0" applyNumberFormat="1" applyFont="1" applyBorder="1">
      <alignment vertical="top"/>
    </xf>
    <xf numFmtId="43" fontId="4" fillId="3" borderId="6" xfId="0" applyNumberFormat="1" applyFont="1" applyFill="1" applyBorder="1">
      <alignment vertical="top"/>
    </xf>
    <xf numFmtId="43" fontId="5" fillId="3" borderId="6" xfId="1" applyFont="1" applyFill="1" applyBorder="1" applyAlignment="1">
      <alignment vertical="top"/>
    </xf>
    <xf numFmtId="43" fontId="5" fillId="0" borderId="11" xfId="0" applyNumberFormat="1" applyFont="1" applyBorder="1" applyAlignment="1">
      <alignment horizontal="right"/>
    </xf>
    <xf numFmtId="43" fontId="5" fillId="0" borderId="10" xfId="0" applyNumberFormat="1" applyFont="1" applyBorder="1" applyAlignment="1">
      <alignment horizontal="right" vertical="top"/>
    </xf>
    <xf numFmtId="43" fontId="5" fillId="0" borderId="11" xfId="0" applyNumberFormat="1" applyFont="1" applyBorder="1" applyAlignment="1">
      <alignment horizontal="right" vertical="top"/>
    </xf>
    <xf numFmtId="43" fontId="5" fillId="0" borderId="12" xfId="0" applyNumberFormat="1" applyFont="1" applyBorder="1">
      <alignment vertical="top"/>
    </xf>
    <xf numFmtId="41" fontId="5" fillId="0" borderId="1" xfId="0" applyNumberFormat="1" applyFont="1" applyBorder="1" applyAlignment="1"/>
    <xf numFmtId="43" fontId="5" fillId="0" borderId="1" xfId="2" applyFont="1" applyBorder="1" applyAlignment="1"/>
    <xf numFmtId="0" fontId="5" fillId="0" borderId="0" xfId="0" applyFont="1" applyBorder="1" applyAlignment="1"/>
    <xf numFmtId="0" fontId="11" fillId="4" borderId="0" xfId="0" applyFont="1" applyFill="1" applyAlignment="1"/>
    <xf numFmtId="0" fontId="11" fillId="4" borderId="0" xfId="0" applyFont="1" applyFill="1" applyAlignment="1">
      <alignment horizontal="center"/>
    </xf>
    <xf numFmtId="0" fontId="11" fillId="4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</cellXfs>
  <cellStyles count="15">
    <cellStyle name="Comma" xfId="1" builtinId="3"/>
    <cellStyle name="Comma 2" xfId="2"/>
    <cellStyle name="Comma 2 2" xfId="3"/>
    <cellStyle name="Comma 2 3" xfId="4"/>
    <cellStyle name="Comma 2 4" xfId="13"/>
    <cellStyle name="Comma 3" xfId="5"/>
    <cellStyle name="Comma 3 2" xfId="6"/>
    <cellStyle name="Comma 3 3" xfId="7"/>
    <cellStyle name="Comma 4" xfId="8"/>
    <cellStyle name="Comma 5" xfId="9"/>
    <cellStyle name="Comma 6" xfId="10"/>
    <cellStyle name="Comma 7" xfId="12"/>
    <cellStyle name="Normal" xfId="0" builtinId="0"/>
    <cellStyle name="Percent 2" xfId="11"/>
    <cellStyle name="Percent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76200</xdr:rowOff>
    </xdr:from>
    <xdr:to>
      <xdr:col>1</xdr:col>
      <xdr:colOff>590550</xdr:colOff>
      <xdr:row>3</xdr:row>
      <xdr:rowOff>85725</xdr:rowOff>
    </xdr:to>
    <xdr:pic>
      <xdr:nvPicPr>
        <xdr:cNvPr id="1192" name="Picture 1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76200"/>
          <a:ext cx="3810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tabSelected="1" view="pageBreakPreview" zoomScale="110" zoomScaleNormal="100" zoomScaleSheetLayoutView="110" workbookViewId="0">
      <selection activeCell="E40" sqref="E40"/>
    </sheetView>
  </sheetViews>
  <sheetFormatPr defaultRowHeight="14.25" x14ac:dyDescent="0.2"/>
  <cols>
    <col min="1" max="1" width="43.42578125" style="18" customWidth="1"/>
    <col min="2" max="2" width="11.5703125" style="19" customWidth="1"/>
    <col min="3" max="4" width="11.5703125" style="18" customWidth="1"/>
    <col min="5" max="5" width="11.5703125" style="5" customWidth="1"/>
    <col min="6" max="6" width="13.85546875" style="18" customWidth="1"/>
    <col min="7" max="9" width="11.5703125" style="18" bestFit="1" customWidth="1"/>
    <col min="10" max="10" width="11.85546875" style="18" bestFit="1" customWidth="1"/>
    <col min="11" max="11" width="11.5703125" style="18" bestFit="1" customWidth="1"/>
    <col min="12" max="12" width="11.7109375" style="18" bestFit="1" customWidth="1"/>
    <col min="13" max="13" width="11.42578125" style="18" customWidth="1"/>
    <col min="14" max="14" width="17.85546875" style="18" customWidth="1"/>
    <col min="15" max="15" width="10" style="18" customWidth="1"/>
    <col min="16" max="16" width="24" style="18" customWidth="1"/>
    <col min="17" max="16384" width="9.140625" style="18"/>
  </cols>
  <sheetData>
    <row r="1" spans="1:41" ht="15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41" ht="15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41" ht="15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41" ht="15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41" ht="15" x14ac:dyDescent="0.2">
      <c r="A5" s="71"/>
      <c r="B5" s="72" t="s">
        <v>0</v>
      </c>
      <c r="C5" s="72"/>
      <c r="D5" s="72"/>
      <c r="E5" s="72"/>
      <c r="F5" s="72"/>
      <c r="G5" s="72"/>
      <c r="H5" s="71"/>
      <c r="I5" s="71"/>
      <c r="J5" s="71"/>
      <c r="K5" s="71"/>
      <c r="L5" s="71"/>
      <c r="M5" s="71"/>
      <c r="N5" s="71"/>
    </row>
    <row r="6" spans="1:41" ht="15" x14ac:dyDescent="0.2">
      <c r="A6" s="71"/>
      <c r="B6" s="72" t="s">
        <v>1</v>
      </c>
      <c r="C6" s="72"/>
      <c r="D6" s="72"/>
      <c r="E6" s="72"/>
      <c r="F6" s="72"/>
      <c r="G6" s="72"/>
      <c r="H6" s="71"/>
      <c r="I6" s="71"/>
      <c r="J6" s="71"/>
      <c r="K6" s="71"/>
      <c r="L6" s="71"/>
      <c r="M6" s="71"/>
      <c r="N6" s="71"/>
    </row>
    <row r="7" spans="1:41" ht="15" x14ac:dyDescent="0.2">
      <c r="A7" s="71"/>
      <c r="B7" s="72" t="s">
        <v>20</v>
      </c>
      <c r="C7" s="72"/>
      <c r="D7" s="72"/>
      <c r="E7" s="72"/>
      <c r="F7" s="72"/>
      <c r="G7" s="72"/>
      <c r="H7" s="71"/>
      <c r="I7" s="71"/>
      <c r="J7" s="71"/>
      <c r="K7" s="71"/>
      <c r="L7" s="71"/>
      <c r="M7" s="71"/>
      <c r="N7" s="71"/>
    </row>
    <row r="8" spans="1:41" ht="15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1:41" s="1" customFormat="1" ht="15" x14ac:dyDescent="0.2">
      <c r="A9" s="71" t="s">
        <v>29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s="1" customFormat="1" ht="15" x14ac:dyDescent="0.2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s="1" customFormat="1" ht="15.75" thickBot="1" x14ac:dyDescent="0.25">
      <c r="A11" s="71" t="s">
        <v>2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s="4" customFormat="1" ht="14.25" customHeight="1" x14ac:dyDescent="0.2">
      <c r="A12" s="77" t="s">
        <v>3</v>
      </c>
      <c r="B12" s="79" t="s">
        <v>19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1"/>
      <c r="N12" s="75" t="s">
        <v>30</v>
      </c>
      <c r="O12" s="14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s="7" customFormat="1" ht="15" x14ac:dyDescent="0.2">
      <c r="A13" s="78"/>
      <c r="B13" s="36" t="s">
        <v>7</v>
      </c>
      <c r="C13" s="37" t="s">
        <v>8</v>
      </c>
      <c r="D13" s="36" t="s">
        <v>9</v>
      </c>
      <c r="E13" s="36" t="s">
        <v>10</v>
      </c>
      <c r="F13" s="36" t="s">
        <v>11</v>
      </c>
      <c r="G13" s="36" t="s">
        <v>12</v>
      </c>
      <c r="H13" s="38" t="s">
        <v>13</v>
      </c>
      <c r="I13" s="38" t="s">
        <v>14</v>
      </c>
      <c r="J13" s="38" t="s">
        <v>15</v>
      </c>
      <c r="K13" s="38" t="s">
        <v>16</v>
      </c>
      <c r="L13" s="38" t="s">
        <v>17</v>
      </c>
      <c r="M13" s="36" t="s">
        <v>18</v>
      </c>
      <c r="N13" s="76"/>
      <c r="O13" s="8"/>
      <c r="P13" s="3"/>
      <c r="Q13" s="3"/>
      <c r="R13" s="3"/>
      <c r="S13" s="3"/>
      <c r="T13" s="3"/>
      <c r="U13" s="3"/>
      <c r="V13" s="3"/>
      <c r="W13" s="3"/>
      <c r="X13" s="3"/>
      <c r="Y13" s="3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41" s="10" customFormat="1" x14ac:dyDescent="0.2">
      <c r="A14" s="48" t="s">
        <v>25</v>
      </c>
      <c r="B14" s="11">
        <v>82225</v>
      </c>
      <c r="C14" s="11"/>
      <c r="D14" s="30"/>
      <c r="E14" s="30"/>
      <c r="F14" s="68"/>
      <c r="G14" s="30"/>
      <c r="H14" s="11"/>
      <c r="I14" s="11"/>
      <c r="J14" s="11"/>
      <c r="K14" s="11"/>
      <c r="L14" s="11"/>
      <c r="M14" s="12"/>
      <c r="N14" s="49">
        <f>SUM(B14:M14)</f>
        <v>82225</v>
      </c>
      <c r="O14" s="1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</row>
    <row r="15" spans="1:41" s="10" customFormat="1" x14ac:dyDescent="0.2">
      <c r="A15" s="50" t="s">
        <v>26</v>
      </c>
      <c r="B15" s="11">
        <v>33498</v>
      </c>
      <c r="C15" s="11"/>
      <c r="D15" s="11"/>
      <c r="E15" s="11"/>
      <c r="F15" s="68"/>
      <c r="G15" s="11"/>
      <c r="H15" s="11"/>
      <c r="I15" s="11"/>
      <c r="J15" s="11"/>
      <c r="K15" s="11"/>
      <c r="L15" s="11"/>
      <c r="M15" s="12"/>
      <c r="N15" s="49">
        <f>SUM(B15:M15)</f>
        <v>33498</v>
      </c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</row>
    <row r="16" spans="1:41" s="10" customFormat="1" x14ac:dyDescent="0.2">
      <c r="A16" s="50" t="s">
        <v>27</v>
      </c>
      <c r="B16" s="11">
        <v>17500</v>
      </c>
      <c r="C16" s="11"/>
      <c r="D16" s="11"/>
      <c r="E16" s="11"/>
      <c r="F16" s="68"/>
      <c r="G16" s="11"/>
      <c r="H16" s="11"/>
      <c r="I16" s="11"/>
      <c r="J16" s="11"/>
      <c r="K16" s="11"/>
      <c r="L16" s="11"/>
      <c r="M16" s="12"/>
      <c r="N16" s="49">
        <f>SUM(B16:M16)</f>
        <v>17500</v>
      </c>
      <c r="O16" s="13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</row>
    <row r="17" spans="1:41" s="17" customFormat="1" ht="15" x14ac:dyDescent="0.2">
      <c r="A17" s="51" t="s">
        <v>5</v>
      </c>
      <c r="B17" s="47">
        <f>B14+B15+B16</f>
        <v>133223</v>
      </c>
      <c r="C17" s="47">
        <f t="shared" ref="C17:M17" si="0">C14+C15+C16</f>
        <v>0</v>
      </c>
      <c r="D17" s="47">
        <f t="shared" si="0"/>
        <v>0</v>
      </c>
      <c r="E17" s="47">
        <f t="shared" si="0"/>
        <v>0</v>
      </c>
      <c r="F17" s="47">
        <f t="shared" si="0"/>
        <v>0</v>
      </c>
      <c r="G17" s="47">
        <f t="shared" si="0"/>
        <v>0</v>
      </c>
      <c r="H17" s="47">
        <f t="shared" si="0"/>
        <v>0</v>
      </c>
      <c r="I17" s="47">
        <f t="shared" si="0"/>
        <v>0</v>
      </c>
      <c r="J17" s="47">
        <f t="shared" si="0"/>
        <v>0</v>
      </c>
      <c r="K17" s="47">
        <f t="shared" si="0"/>
        <v>0</v>
      </c>
      <c r="L17" s="47">
        <f t="shared" si="0"/>
        <v>0</v>
      </c>
      <c r="M17" s="47">
        <f t="shared" si="0"/>
        <v>0</v>
      </c>
      <c r="N17" s="52">
        <f>SUM(N14:N16)</f>
        <v>133223</v>
      </c>
      <c r="O17" s="33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1:41" s="17" customFormat="1" ht="15" x14ac:dyDescent="0.2">
      <c r="A18" s="53" t="s">
        <v>22</v>
      </c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1"/>
      <c r="N18" s="54"/>
      <c r="O18" s="33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s="17" customFormat="1" ht="15" x14ac:dyDescent="0.2">
      <c r="A19" s="55" t="s">
        <v>21</v>
      </c>
      <c r="B19" s="39">
        <v>111064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43"/>
      <c r="N19" s="56">
        <f>SUM(B19:M19)</f>
        <v>111064</v>
      </c>
      <c r="O19" s="33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s="10" customFormat="1" ht="15" thickBot="1" x14ac:dyDescent="0.25">
      <c r="A20" s="57" t="s">
        <v>28</v>
      </c>
      <c r="B20" s="58">
        <v>0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9"/>
      <c r="N20" s="60">
        <f>SUM(B20:M20)</f>
        <v>0</v>
      </c>
      <c r="O20" s="16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</row>
    <row r="21" spans="1:41" ht="15" x14ac:dyDescent="0.2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20"/>
    </row>
    <row r="22" spans="1:41" ht="15" x14ac:dyDescent="0.2">
      <c r="A22" s="72"/>
      <c r="B22" s="71"/>
      <c r="C22" s="72"/>
      <c r="D22" s="71"/>
      <c r="E22" s="72"/>
      <c r="F22" s="71"/>
      <c r="G22" s="72"/>
      <c r="H22" s="71"/>
      <c r="I22" s="72"/>
      <c r="J22" s="71"/>
      <c r="K22" s="72"/>
      <c r="L22" s="71"/>
      <c r="M22" s="72"/>
      <c r="N22" s="71"/>
      <c r="O22" s="20"/>
    </row>
    <row r="23" spans="1:41" s="14" customFormat="1" ht="15.75" thickBot="1" x14ac:dyDescent="0.25">
      <c r="A23" s="73" t="s">
        <v>4</v>
      </c>
      <c r="B23" s="71"/>
      <c r="C23" s="72"/>
      <c r="D23" s="71"/>
      <c r="E23" s="72"/>
      <c r="F23" s="71"/>
      <c r="G23" s="72"/>
      <c r="H23" s="71"/>
      <c r="I23" s="72"/>
      <c r="J23" s="71"/>
      <c r="K23" s="72"/>
      <c r="L23" s="71"/>
      <c r="M23" s="72"/>
      <c r="N23" s="71"/>
      <c r="O23" s="21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</row>
    <row r="24" spans="1:41" s="14" customFormat="1" ht="14.25" customHeight="1" x14ac:dyDescent="0.2">
      <c r="A24" s="77" t="s">
        <v>3</v>
      </c>
      <c r="B24" s="79" t="s">
        <v>19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1"/>
      <c r="N24" s="75" t="s">
        <v>30</v>
      </c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</row>
    <row r="25" spans="1:41" s="7" customFormat="1" ht="15" x14ac:dyDescent="0.2">
      <c r="A25" s="78"/>
      <c r="B25" s="36" t="s">
        <v>7</v>
      </c>
      <c r="C25" s="37" t="s">
        <v>8</v>
      </c>
      <c r="D25" s="36" t="s">
        <v>9</v>
      </c>
      <c r="E25" s="36" t="s">
        <v>10</v>
      </c>
      <c r="F25" s="36" t="s">
        <v>11</v>
      </c>
      <c r="G25" s="36" t="s">
        <v>12</v>
      </c>
      <c r="H25" s="38" t="s">
        <v>13</v>
      </c>
      <c r="I25" s="38" t="s">
        <v>14</v>
      </c>
      <c r="J25" s="38" t="s">
        <v>15</v>
      </c>
      <c r="K25" s="38" t="s">
        <v>16</v>
      </c>
      <c r="L25" s="38" t="s">
        <v>17</v>
      </c>
      <c r="M25" s="36" t="s">
        <v>18</v>
      </c>
      <c r="N25" s="76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1" s="10" customFormat="1" x14ac:dyDescent="0.2">
      <c r="A26" s="48" t="s">
        <v>25</v>
      </c>
      <c r="B26" s="22">
        <v>11774.873363780001</v>
      </c>
      <c r="C26" s="22"/>
      <c r="D26" s="23"/>
      <c r="E26" s="23"/>
      <c r="F26" s="69"/>
      <c r="G26" s="23"/>
      <c r="H26" s="23"/>
      <c r="I26" s="23"/>
      <c r="J26" s="23"/>
      <c r="K26" s="23"/>
      <c r="L26" s="23"/>
      <c r="M26" s="24"/>
      <c r="N26" s="61">
        <f>SUM(B26:M26)</f>
        <v>11774.873363780001</v>
      </c>
      <c r="O26" s="3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</row>
    <row r="27" spans="1:41" s="10" customFormat="1" x14ac:dyDescent="0.2">
      <c r="A27" s="50" t="s">
        <v>26</v>
      </c>
      <c r="B27" s="22">
        <v>4818.5945965699993</v>
      </c>
      <c r="C27" s="22"/>
      <c r="D27" s="23"/>
      <c r="E27" s="23"/>
      <c r="F27" s="69"/>
      <c r="G27" s="23"/>
      <c r="H27" s="23"/>
      <c r="I27" s="23"/>
      <c r="J27" s="23"/>
      <c r="K27" s="23"/>
      <c r="L27" s="23"/>
      <c r="M27" s="24"/>
      <c r="N27" s="61">
        <f>SUM(B27:M27)</f>
        <v>4818.5945965699993</v>
      </c>
      <c r="O27" s="3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</row>
    <row r="28" spans="1:41" s="10" customFormat="1" x14ac:dyDescent="0.2">
      <c r="A28" s="50" t="s">
        <v>27</v>
      </c>
      <c r="B28" s="22">
        <v>2753.4547440300003</v>
      </c>
      <c r="C28" s="22"/>
      <c r="D28" s="23"/>
      <c r="E28" s="23"/>
      <c r="F28" s="69"/>
      <c r="G28" s="23"/>
      <c r="H28" s="23"/>
      <c r="I28" s="23"/>
      <c r="J28" s="23"/>
      <c r="K28" s="23"/>
      <c r="L28" s="23"/>
      <c r="M28" s="24"/>
      <c r="N28" s="61">
        <f>SUM(B28:M28)</f>
        <v>2753.4547440300003</v>
      </c>
      <c r="O28" s="3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</row>
    <row r="29" spans="1:41" s="17" customFormat="1" ht="15" x14ac:dyDescent="0.2">
      <c r="A29" s="51" t="s">
        <v>5</v>
      </c>
      <c r="B29" s="45">
        <f>B26+B27+B28</f>
        <v>19346.922704380002</v>
      </c>
      <c r="C29" s="45">
        <f t="shared" ref="C29:M29" si="1">C26+C27+C28</f>
        <v>0</v>
      </c>
      <c r="D29" s="45">
        <f t="shared" si="1"/>
        <v>0</v>
      </c>
      <c r="E29" s="45">
        <f t="shared" si="1"/>
        <v>0</v>
      </c>
      <c r="F29" s="45">
        <f t="shared" si="1"/>
        <v>0</v>
      </c>
      <c r="G29" s="45">
        <f t="shared" si="1"/>
        <v>0</v>
      </c>
      <c r="H29" s="45">
        <f t="shared" si="1"/>
        <v>0</v>
      </c>
      <c r="I29" s="45">
        <f t="shared" si="1"/>
        <v>0</v>
      </c>
      <c r="J29" s="45">
        <f t="shared" si="1"/>
        <v>0</v>
      </c>
      <c r="K29" s="45">
        <f t="shared" si="1"/>
        <v>0</v>
      </c>
      <c r="L29" s="45">
        <f t="shared" si="1"/>
        <v>0</v>
      </c>
      <c r="M29" s="45">
        <f t="shared" si="1"/>
        <v>0</v>
      </c>
      <c r="N29" s="62">
        <f>SUM(N26:N28)</f>
        <v>19346.922704380002</v>
      </c>
      <c r="O29" s="34"/>
      <c r="P29" s="31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1" s="17" customFormat="1" ht="15" x14ac:dyDescent="0.2">
      <c r="A30" s="53" t="s">
        <v>23</v>
      </c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1"/>
      <c r="N30" s="54"/>
      <c r="O30" s="33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:41" s="17" customFormat="1" ht="15" x14ac:dyDescent="0.2">
      <c r="A31" s="55" t="s">
        <v>21</v>
      </c>
      <c r="B31" s="42">
        <v>14371.512676459999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4"/>
      <c r="N31" s="63">
        <f>SUM(B31:M31)</f>
        <v>14371.512676459999</v>
      </c>
      <c r="O31" s="33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41" s="10" customFormat="1" ht="16.5" customHeight="1" thickBot="1" x14ac:dyDescent="0.25">
      <c r="A32" s="57" t="s">
        <v>28</v>
      </c>
      <c r="B32" s="64">
        <v>0</v>
      </c>
      <c r="C32" s="64">
        <v>0</v>
      </c>
      <c r="D32" s="64">
        <v>0</v>
      </c>
      <c r="E32" s="64">
        <v>0</v>
      </c>
      <c r="F32" s="64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6">
        <v>0</v>
      </c>
      <c r="N32" s="67">
        <f>SUM(B32:M32)</f>
        <v>0</v>
      </c>
      <c r="O32" s="21"/>
      <c r="P32" s="32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25" customFormat="1" ht="15" x14ac:dyDescent="0.2">
      <c r="A33" s="74" t="s">
        <v>6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</row>
    <row r="34" spans="1:41" s="27" customFormat="1" ht="15" x14ac:dyDescent="0.2">
      <c r="A34" s="72"/>
      <c r="B34" s="72"/>
      <c r="C34" s="72"/>
      <c r="D34" s="72"/>
      <c r="E34" s="72"/>
      <c r="F34" s="72" t="s">
        <v>24</v>
      </c>
      <c r="G34" s="72"/>
      <c r="H34" s="72"/>
      <c r="I34" s="72"/>
      <c r="J34" s="72"/>
      <c r="K34" s="72"/>
      <c r="L34" s="72"/>
      <c r="M34" s="72"/>
      <c r="N34" s="72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</row>
    <row r="35" spans="1:41" ht="15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</row>
    <row r="37" spans="1:41" x14ac:dyDescent="0.2">
      <c r="P37" s="70"/>
    </row>
    <row r="38" spans="1:41" x14ac:dyDescent="0.2">
      <c r="M38" s="29"/>
    </row>
  </sheetData>
  <mergeCells count="6">
    <mergeCell ref="N12:N13"/>
    <mergeCell ref="N24:N25"/>
    <mergeCell ref="A12:A13"/>
    <mergeCell ref="B12:M12"/>
    <mergeCell ref="B24:M24"/>
    <mergeCell ref="A24:A25"/>
  </mergeCells>
  <phoneticPr fontId="2" type="noConversion"/>
  <pageMargins left="0.22" right="0.16" top="0.1" bottom="1" header="0.5" footer="0.5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AECH2025</vt:lpstr>
      <vt:lpstr>AECH2025!Print_Area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2017-03-02T14:14:35Z</cp:lastPrinted>
  <dcterms:created xsi:type="dcterms:W3CDTF">2009-05-06T12:32:46Z</dcterms:created>
  <dcterms:modified xsi:type="dcterms:W3CDTF">2025-02-12T10:00:45Z</dcterms:modified>
</cp:coreProperties>
</file>