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kimet vali\Aneksi 1\2023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E59" i="1"/>
  <c r="F59" i="1"/>
  <c r="G59" i="1"/>
  <c r="H59" i="1"/>
  <c r="I59" i="1"/>
  <c r="J59" i="1"/>
  <c r="C59" i="1"/>
  <c r="I76" i="1" l="1"/>
  <c r="H76" i="1"/>
  <c r="K16" i="1" l="1"/>
  <c r="L16" i="1"/>
  <c r="K17" i="1"/>
  <c r="L17" i="1"/>
  <c r="K21" i="1"/>
  <c r="L21" i="1"/>
  <c r="K22" i="1"/>
  <c r="L22" i="1"/>
  <c r="K24" i="1"/>
  <c r="L24" i="1"/>
  <c r="K25" i="1"/>
  <c r="L25" i="1"/>
  <c r="K30" i="1"/>
  <c r="L30" i="1"/>
  <c r="K31" i="1"/>
  <c r="L31" i="1"/>
  <c r="L36" i="1"/>
  <c r="L37" i="1"/>
  <c r="K36" i="1"/>
  <c r="K37" i="1"/>
  <c r="L42" i="1"/>
  <c r="L43" i="1"/>
  <c r="K42" i="1"/>
  <c r="K43" i="1"/>
  <c r="K48" i="1"/>
  <c r="L48" i="1"/>
  <c r="K49" i="1"/>
  <c r="L49" i="1"/>
  <c r="L51" i="1"/>
  <c r="L52" i="1"/>
  <c r="K51" i="1"/>
  <c r="K52" i="1"/>
  <c r="L55" i="1"/>
  <c r="L56" i="1"/>
  <c r="K55" i="1"/>
  <c r="K56" i="1"/>
  <c r="L59" i="1"/>
  <c r="L60" i="1"/>
  <c r="K59" i="1"/>
  <c r="K60" i="1"/>
  <c r="L67" i="1"/>
  <c r="L68" i="1"/>
  <c r="K67" i="1"/>
  <c r="K68" i="1"/>
  <c r="L77" i="1"/>
  <c r="L78" i="1"/>
  <c r="K77" i="1"/>
  <c r="K78" i="1"/>
  <c r="L81" i="1"/>
  <c r="L82" i="1"/>
  <c r="K81" i="1"/>
  <c r="K82" i="1"/>
  <c r="L40" i="1" l="1"/>
  <c r="H15" i="1" l="1"/>
  <c r="K88" i="1" l="1"/>
  <c r="K86" i="1"/>
  <c r="K84" i="1"/>
  <c r="C23" i="1"/>
  <c r="C80" i="1"/>
  <c r="C76" i="1"/>
  <c r="C66" i="1"/>
  <c r="C54" i="1"/>
  <c r="C50" i="1"/>
  <c r="C47" i="1"/>
  <c r="C41" i="1"/>
  <c r="C38" i="1"/>
  <c r="C35" i="1"/>
  <c r="C45" i="1" l="1"/>
  <c r="G70" i="1" l="1"/>
  <c r="H70" i="1"/>
  <c r="F70" i="1"/>
  <c r="I70" i="1"/>
  <c r="J70" i="1"/>
  <c r="C62" i="1"/>
  <c r="C58" i="1" s="1"/>
  <c r="E80" i="1"/>
  <c r="F80" i="1"/>
  <c r="G80" i="1"/>
  <c r="H80" i="1"/>
  <c r="I80" i="1"/>
  <c r="J80" i="1"/>
  <c r="D80" i="1"/>
  <c r="F76" i="1"/>
  <c r="G76" i="1"/>
  <c r="J76" i="1"/>
  <c r="E76" i="1"/>
  <c r="E70" i="1"/>
  <c r="F66" i="1"/>
  <c r="G66" i="1"/>
  <c r="H66" i="1"/>
  <c r="I66" i="1"/>
  <c r="J66" i="1"/>
  <c r="E66" i="1"/>
  <c r="F62" i="1"/>
  <c r="F58" i="1" s="1"/>
  <c r="G62" i="1"/>
  <c r="G58" i="1" s="1"/>
  <c r="H62" i="1"/>
  <c r="H58" i="1" s="1"/>
  <c r="I62" i="1"/>
  <c r="I58" i="1" s="1"/>
  <c r="J62" i="1"/>
  <c r="J58" i="1" s="1"/>
  <c r="D62" i="1"/>
  <c r="D58" i="1" s="1"/>
  <c r="E62" i="1"/>
  <c r="E58" i="1" s="1"/>
  <c r="F54" i="1"/>
  <c r="G54" i="1"/>
  <c r="H54" i="1"/>
  <c r="I54" i="1"/>
  <c r="J54" i="1"/>
  <c r="E54" i="1"/>
  <c r="F50" i="1"/>
  <c r="G50" i="1"/>
  <c r="H50" i="1"/>
  <c r="I50" i="1"/>
  <c r="J50" i="1"/>
  <c r="E50" i="1"/>
  <c r="F47" i="1"/>
  <c r="G47" i="1"/>
  <c r="H47" i="1"/>
  <c r="I47" i="1"/>
  <c r="J47" i="1"/>
  <c r="E47" i="1"/>
  <c r="F41" i="1"/>
  <c r="G41" i="1"/>
  <c r="H41" i="1"/>
  <c r="I41" i="1"/>
  <c r="J41" i="1"/>
  <c r="E41" i="1"/>
  <c r="D35" i="1"/>
  <c r="D38" i="1"/>
  <c r="F38" i="1"/>
  <c r="G38" i="1"/>
  <c r="H38" i="1"/>
  <c r="I38" i="1"/>
  <c r="J38" i="1"/>
  <c r="E38" i="1"/>
  <c r="F35" i="1"/>
  <c r="G35" i="1"/>
  <c r="H35" i="1"/>
  <c r="I35" i="1"/>
  <c r="J35" i="1"/>
  <c r="E35" i="1"/>
  <c r="F32" i="1"/>
  <c r="G32" i="1"/>
  <c r="H32" i="1"/>
  <c r="I32" i="1"/>
  <c r="J32" i="1"/>
  <c r="E32" i="1"/>
  <c r="C29" i="1"/>
  <c r="C27" i="1" s="1"/>
  <c r="D29" i="1"/>
  <c r="F29" i="1"/>
  <c r="G29" i="1"/>
  <c r="H29" i="1"/>
  <c r="I29" i="1"/>
  <c r="J29" i="1"/>
  <c r="E29" i="1"/>
  <c r="F23" i="1"/>
  <c r="G23" i="1"/>
  <c r="H23" i="1"/>
  <c r="I23" i="1"/>
  <c r="J23" i="1"/>
  <c r="E23" i="1"/>
  <c r="C15" i="1"/>
  <c r="D15" i="1"/>
  <c r="C20" i="1"/>
  <c r="D20" i="1"/>
  <c r="F20" i="1"/>
  <c r="G20" i="1"/>
  <c r="H20" i="1"/>
  <c r="I20" i="1"/>
  <c r="J20" i="1"/>
  <c r="E20" i="1"/>
  <c r="F15" i="1"/>
  <c r="G15" i="1"/>
  <c r="I15" i="1"/>
  <c r="J15" i="1"/>
  <c r="E15" i="1"/>
  <c r="G45" i="1" l="1"/>
  <c r="K80" i="1"/>
  <c r="K15" i="1"/>
  <c r="J45" i="1"/>
  <c r="K23" i="1"/>
  <c r="H27" i="1"/>
  <c r="H13" i="1" s="1"/>
  <c r="I45" i="1"/>
  <c r="H45" i="1"/>
  <c r="I27" i="1"/>
  <c r="I13" i="1" s="1"/>
  <c r="F45" i="1"/>
  <c r="E45" i="1"/>
  <c r="G27" i="1"/>
  <c r="J27" i="1"/>
  <c r="J13" i="1" s="1"/>
  <c r="F27" i="1"/>
  <c r="F13" i="1" s="1"/>
  <c r="E27" i="1"/>
  <c r="E13" i="1" s="1"/>
  <c r="L88" i="1"/>
  <c r="L86" i="1"/>
  <c r="L84" i="1"/>
  <c r="L80" i="1"/>
  <c r="K79" i="1"/>
  <c r="K76" i="1"/>
  <c r="D76" i="1"/>
  <c r="L76" i="1" s="1"/>
  <c r="L72" i="1"/>
  <c r="K72" i="1"/>
  <c r="L71" i="1"/>
  <c r="L70" i="1"/>
  <c r="K70" i="1"/>
  <c r="L69" i="1"/>
  <c r="K69" i="1"/>
  <c r="K66" i="1"/>
  <c r="D66" i="1"/>
  <c r="L66" i="1" s="1"/>
  <c r="L65" i="1"/>
  <c r="K65" i="1"/>
  <c r="L64" i="1"/>
  <c r="L63" i="1"/>
  <c r="K63" i="1"/>
  <c r="L62" i="1"/>
  <c r="K62" i="1"/>
  <c r="L61" i="1"/>
  <c r="K61" i="1"/>
  <c r="K58" i="1"/>
  <c r="K54" i="1"/>
  <c r="D54" i="1"/>
  <c r="L54" i="1" s="1"/>
  <c r="K50" i="1"/>
  <c r="D50" i="1"/>
  <c r="L50" i="1" s="1"/>
  <c r="K47" i="1"/>
  <c r="D47" i="1"/>
  <c r="K46" i="1"/>
  <c r="K44" i="1"/>
  <c r="K41" i="1"/>
  <c r="D41" i="1"/>
  <c r="L41" i="1" s="1"/>
  <c r="K40" i="1"/>
  <c r="L39" i="1"/>
  <c r="K39" i="1"/>
  <c r="L38" i="1"/>
  <c r="K38" i="1"/>
  <c r="K35" i="1"/>
  <c r="L35" i="1"/>
  <c r="L34" i="1"/>
  <c r="K34" i="1"/>
  <c r="L33" i="1"/>
  <c r="K33" i="1"/>
  <c r="L32" i="1"/>
  <c r="K32" i="1"/>
  <c r="L29" i="1"/>
  <c r="K29" i="1"/>
  <c r="K28" i="1"/>
  <c r="K26" i="1"/>
  <c r="D23" i="1"/>
  <c r="L23" i="1" s="1"/>
  <c r="K20" i="1"/>
  <c r="L20" i="1"/>
  <c r="K19" i="1"/>
  <c r="K18" i="1"/>
  <c r="L15" i="1"/>
  <c r="C13" i="1"/>
  <c r="J74" i="1" l="1"/>
  <c r="F74" i="1"/>
  <c r="K45" i="1"/>
  <c r="I74" i="1"/>
  <c r="H74" i="1"/>
  <c r="L47" i="1"/>
  <c r="D45" i="1"/>
  <c r="L45" i="1" s="1"/>
  <c r="D27" i="1"/>
  <c r="L27" i="1" s="1"/>
  <c r="K27" i="1"/>
  <c r="E74" i="1"/>
  <c r="G13" i="1"/>
  <c r="G74" i="1" s="1"/>
  <c r="L58" i="1"/>
  <c r="C74" i="1"/>
  <c r="K13" i="1" l="1"/>
  <c r="D13" i="1"/>
  <c r="L13" i="1" s="1"/>
  <c r="K74" i="1"/>
  <c r="D74" i="1" l="1"/>
  <c r="L74" i="1" s="1"/>
</calcChain>
</file>

<file path=xl/sharedStrings.xml><?xml version="1.0" encoding="utf-8"?>
<sst xmlns="http://schemas.openxmlformats.org/spreadsheetml/2006/main" count="93" uniqueCount="53">
  <si>
    <t>Rubrika</t>
  </si>
  <si>
    <t>Përshkrimi</t>
  </si>
  <si>
    <t xml:space="preserve">T1 </t>
  </si>
  <si>
    <t>T2</t>
  </si>
  <si>
    <t>T4</t>
  </si>
  <si>
    <t xml:space="preserve">Numër </t>
  </si>
  <si>
    <t>Vlera</t>
  </si>
  <si>
    <t xml:space="preserve">Vlera </t>
  </si>
  <si>
    <t>I</t>
  </si>
  <si>
    <t>Transferta kreditimi te iniciuara nga  klientët</t>
  </si>
  <si>
    <t>Për individët</t>
  </si>
  <si>
    <t>Për bizneset</t>
  </si>
  <si>
    <t>disa prej të cilave:</t>
  </si>
  <si>
    <t xml:space="preserve">            -   Ndërmjet llogarive të të njëjtës banke</t>
  </si>
  <si>
    <t xml:space="preserve">           -   Transferta nderbankare brenda vendit</t>
  </si>
  <si>
    <t xml:space="preserve">a-     Internet banking </t>
  </si>
  <si>
    <t xml:space="preserve">b-    Telefon banking </t>
  </si>
  <si>
    <t xml:space="preserve">c-   Mobile banking </t>
  </si>
  <si>
    <t>d-   Kompjuter banking</t>
  </si>
  <si>
    <t>e-  Te tjera</t>
  </si>
  <si>
    <t>II</t>
  </si>
  <si>
    <t>Pagesa të iniciuara nga klientët me kartë</t>
  </si>
  <si>
    <t xml:space="preserve">1-pagesat me karta funksion debiti </t>
  </si>
  <si>
    <t>2- pagesat me karta funksion krediti</t>
  </si>
  <si>
    <t>III</t>
  </si>
  <si>
    <t xml:space="preserve">Debitimi direkt </t>
  </si>
  <si>
    <t>IV</t>
  </si>
  <si>
    <t xml:space="preserve">Pagesa me para elektronike </t>
  </si>
  <si>
    <t>1-pagesat me para elektronike nëpërmjet një karte</t>
  </si>
  <si>
    <t xml:space="preserve">2- pagesat me para elektronike të tjera  </t>
  </si>
  <si>
    <t>V</t>
  </si>
  <si>
    <t xml:space="preserve">Çeqet </t>
  </si>
  <si>
    <t>VI</t>
  </si>
  <si>
    <t xml:space="preserve">Pagesa me instrumente te tjera </t>
  </si>
  <si>
    <t>VII</t>
  </si>
  <si>
    <t>Totali i pagesave të klientëve (I+II+III+IV+V+VI)</t>
  </si>
  <si>
    <t>prej të cilave :</t>
  </si>
  <si>
    <t>VIII</t>
  </si>
  <si>
    <t>IX</t>
  </si>
  <si>
    <t>X</t>
  </si>
  <si>
    <t>Burimi: Banka e Shqipërisë</t>
  </si>
  <si>
    <t xml:space="preserve">Të dhënat nuk janë audituar nga Banka e Shqipërisë </t>
  </si>
  <si>
    <r>
      <t>2-transferte krediti në forme jo-letër</t>
    </r>
    <r>
      <rPr>
        <sz val="11"/>
        <color theme="1"/>
        <rFont val="Calibri Light"/>
        <family val="2"/>
        <scheme val="major"/>
      </rPr>
      <t>*</t>
    </r>
  </si>
  <si>
    <t>Transferta ndërkombëtare të mbërritura në bankë (nga një bankë tjetër)</t>
  </si>
  <si>
    <t xml:space="preserve">1. Transferta ndërkombëtare të dërguara nga banka (drejt një banke tjetër)   </t>
  </si>
  <si>
    <t>Transferta ndërbankare</t>
  </si>
  <si>
    <t xml:space="preserve">Transferta ndërkombëtare të mbërritura në llogarinë e klientit </t>
  </si>
  <si>
    <t xml:space="preserve">1. Transferta ndërkombëtare të iniciuara nga klientët  </t>
  </si>
  <si>
    <t>T3</t>
  </si>
  <si>
    <t>Totali Viti 2023</t>
  </si>
  <si>
    <t>1-transferte krediti në forme letër</t>
  </si>
  <si>
    <t>* Ka nje ndryshim nga nje banke ne sistem</t>
  </si>
  <si>
    <t>Pagesat sipas instrumenteve për vitin 2023 në Numër dhe në Vlerë ( në milionë lekë)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</si>
</sst>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1"/>
      <scheme val="maj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3"/>
      <name val="Calibri Light"/>
      <family val="1"/>
      <charset val="238"/>
      <scheme val="major"/>
    </font>
    <font>
      <b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b/>
      <i/>
      <sz val="11"/>
      <name val="Calibri Light"/>
      <family val="1"/>
      <scheme val="major"/>
    </font>
    <font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i/>
      <sz val="10"/>
      <name val="Calibri Light"/>
      <family val="2"/>
      <scheme val="major"/>
    </font>
    <font>
      <sz val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164" fontId="2" fillId="2" borderId="0" xfId="1" applyFont="1" applyFill="1" applyBorder="1" applyAlignment="1"/>
    <xf numFmtId="164" fontId="3" fillId="2" borderId="0" xfId="1" applyFont="1" applyFill="1" applyBorder="1" applyAlignment="1">
      <alignment horizontal="center"/>
    </xf>
    <xf numFmtId="164" fontId="3" fillId="2" borderId="0" xfId="1" applyFont="1" applyFill="1" applyBorder="1" applyAlignment="1">
      <alignment horizontal="right"/>
    </xf>
    <xf numFmtId="164" fontId="3" fillId="2" borderId="0" xfId="1" applyFont="1" applyFill="1" applyBorder="1" applyAlignment="1"/>
    <xf numFmtId="164" fontId="4" fillId="2" borderId="0" xfId="1" applyFont="1" applyFill="1" applyBorder="1" applyAlignment="1"/>
    <xf numFmtId="164" fontId="2" fillId="2" borderId="0" xfId="1" applyFont="1" applyFill="1" applyAlignment="1"/>
    <xf numFmtId="164" fontId="4" fillId="2" borderId="0" xfId="1" applyFont="1" applyFill="1" applyBorder="1" applyAlignment="1">
      <alignment horizontal="center"/>
    </xf>
    <xf numFmtId="164" fontId="4" fillId="2" borderId="0" xfId="1" applyFont="1" applyFill="1" applyBorder="1" applyAlignment="1">
      <alignment horizontal="right"/>
    </xf>
    <xf numFmtId="164" fontId="5" fillId="0" borderId="0" xfId="1" applyFont="1" applyFill="1" applyBorder="1" applyAlignment="1"/>
    <xf numFmtId="164" fontId="3" fillId="0" borderId="0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right"/>
    </xf>
    <xf numFmtId="164" fontId="6" fillId="2" borderId="0" xfId="1" applyFont="1" applyFill="1" applyAlignment="1"/>
    <xf numFmtId="164" fontId="3" fillId="2" borderId="7" xfId="1" applyFont="1" applyFill="1" applyBorder="1" applyAlignment="1">
      <alignment horizontal="center"/>
    </xf>
    <xf numFmtId="164" fontId="4" fillId="2" borderId="8" xfId="1" applyFont="1" applyFill="1" applyBorder="1" applyAlignment="1">
      <alignment horizontal="center"/>
    </xf>
    <xf numFmtId="164" fontId="6" fillId="2" borderId="9" xfId="1" applyFont="1" applyFill="1" applyBorder="1" applyAlignment="1"/>
    <xf numFmtId="164" fontId="6" fillId="2" borderId="7" xfId="1" applyFont="1" applyFill="1" applyBorder="1" applyAlignment="1"/>
    <xf numFmtId="164" fontId="4" fillId="0" borderId="7" xfId="1" applyFont="1" applyFill="1" applyBorder="1" applyAlignment="1">
      <alignment horizontal="center"/>
    </xf>
    <xf numFmtId="164" fontId="4" fillId="2" borderId="7" xfId="1" applyFont="1" applyFill="1" applyBorder="1" applyAlignment="1"/>
    <xf numFmtId="164" fontId="4" fillId="2" borderId="8" xfId="1" applyFont="1" applyFill="1" applyBorder="1" applyAlignment="1"/>
    <xf numFmtId="164" fontId="3" fillId="0" borderId="7" xfId="1" applyFont="1" applyFill="1" applyBorder="1" applyAlignment="1">
      <alignment horizontal="center"/>
    </xf>
    <xf numFmtId="164" fontId="3" fillId="0" borderId="7" xfId="1" applyFont="1" applyFill="1" applyBorder="1" applyAlignment="1">
      <alignment horizontal="right"/>
    </xf>
    <xf numFmtId="164" fontId="4" fillId="2" borderId="7" xfId="1" applyFont="1" applyFill="1" applyBorder="1" applyAlignment="1">
      <alignment horizontal="right"/>
    </xf>
    <xf numFmtId="164" fontId="2" fillId="2" borderId="9" xfId="1" applyFont="1" applyFill="1" applyBorder="1" applyAlignment="1"/>
    <xf numFmtId="164" fontId="2" fillId="2" borderId="7" xfId="1" applyFont="1" applyFill="1" applyBorder="1" applyAlignment="1"/>
    <xf numFmtId="164" fontId="2" fillId="2" borderId="7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right"/>
    </xf>
    <xf numFmtId="164" fontId="3" fillId="2" borderId="7" xfId="1" applyFont="1" applyFill="1" applyBorder="1" applyAlignment="1"/>
    <xf numFmtId="164" fontId="7" fillId="2" borderId="7" xfId="1" applyFont="1" applyFill="1" applyBorder="1" applyAlignment="1"/>
    <xf numFmtId="164" fontId="4" fillId="2" borderId="7" xfId="1" applyFont="1" applyFill="1" applyBorder="1" applyAlignment="1">
      <alignment horizontal="center"/>
    </xf>
    <xf numFmtId="164" fontId="8" fillId="2" borderId="7" xfId="1" applyFont="1" applyFill="1" applyBorder="1" applyAlignment="1"/>
    <xf numFmtId="164" fontId="7" fillId="2" borderId="7" xfId="1" applyFont="1" applyFill="1" applyBorder="1" applyAlignment="1">
      <alignment horizontal="left" indent="4"/>
    </xf>
    <xf numFmtId="164" fontId="3" fillId="0" borderId="7" xfId="1" applyFont="1" applyFill="1" applyBorder="1" applyAlignment="1"/>
    <xf numFmtId="164" fontId="6" fillId="3" borderId="9" xfId="1" applyFont="1" applyFill="1" applyBorder="1" applyAlignment="1"/>
    <xf numFmtId="164" fontId="4" fillId="3" borderId="7" xfId="1" applyFont="1" applyFill="1" applyBorder="1" applyAlignment="1"/>
    <xf numFmtId="164" fontId="9" fillId="0" borderId="7" xfId="1" applyFont="1" applyBorder="1"/>
    <xf numFmtId="164" fontId="9" fillId="0" borderId="0" xfId="1" applyFont="1"/>
    <xf numFmtId="164" fontId="2" fillId="2" borderId="7" xfId="1" applyFont="1" applyFill="1" applyBorder="1" applyAlignment="1">
      <alignment wrapText="1"/>
    </xf>
    <xf numFmtId="164" fontId="4" fillId="2" borderId="8" xfId="1" applyFont="1" applyFill="1" applyBorder="1" applyAlignment="1">
      <alignment horizontal="right"/>
    </xf>
    <xf numFmtId="164" fontId="6" fillId="2" borderId="7" xfId="1" applyFont="1" applyFill="1" applyBorder="1" applyAlignment="1">
      <alignment wrapText="1"/>
    </xf>
    <xf numFmtId="164" fontId="2" fillId="2" borderId="11" xfId="1" applyFont="1" applyFill="1" applyBorder="1" applyAlignment="1"/>
    <xf numFmtId="164" fontId="2" fillId="2" borderId="12" xfId="1" applyFont="1" applyFill="1" applyBorder="1" applyAlignment="1"/>
    <xf numFmtId="164" fontId="3" fillId="2" borderId="12" xfId="1" applyFont="1" applyFill="1" applyBorder="1" applyAlignment="1"/>
    <xf numFmtId="164" fontId="3" fillId="2" borderId="12" xfId="1" applyFont="1" applyFill="1" applyBorder="1" applyAlignment="1">
      <alignment horizontal="right"/>
    </xf>
    <xf numFmtId="164" fontId="4" fillId="2" borderId="12" xfId="1" applyFont="1" applyFill="1" applyBorder="1" applyAlignment="1"/>
    <xf numFmtId="164" fontId="4" fillId="2" borderId="13" xfId="1" applyFont="1" applyFill="1" applyBorder="1" applyAlignment="1"/>
    <xf numFmtId="164" fontId="3" fillId="2" borderId="0" xfId="1" applyFont="1" applyFill="1" applyAlignment="1"/>
    <xf numFmtId="164" fontId="3" fillId="2" borderId="10" xfId="1" applyFont="1" applyFill="1" applyBorder="1" applyAlignment="1"/>
    <xf numFmtId="164" fontId="2" fillId="2" borderId="10" xfId="1" applyFont="1" applyFill="1" applyBorder="1" applyAlignment="1"/>
    <xf numFmtId="164" fontId="2" fillId="2" borderId="0" xfId="1" applyFont="1" applyFill="1" applyBorder="1" applyAlignment="1">
      <alignment horizontal="center"/>
    </xf>
    <xf numFmtId="164" fontId="3" fillId="2" borderId="0" xfId="1" applyFont="1" applyFill="1" applyAlignment="1">
      <alignment horizontal="right"/>
    </xf>
    <xf numFmtId="164" fontId="4" fillId="2" borderId="0" xfId="1" applyFont="1" applyFill="1" applyAlignment="1"/>
    <xf numFmtId="164" fontId="3" fillId="2" borderId="8" xfId="1" applyFont="1" applyFill="1" applyBorder="1" applyAlignment="1"/>
    <xf numFmtId="164" fontId="4" fillId="2" borderId="0" xfId="1" applyFont="1" applyFill="1" applyBorder="1" applyAlignment="1"/>
    <xf numFmtId="164" fontId="3" fillId="2" borderId="14" xfId="1" applyFont="1" applyFill="1" applyBorder="1" applyAlignment="1">
      <alignment horizontal="center"/>
    </xf>
    <xf numFmtId="165" fontId="4" fillId="3" borderId="7" xfId="1" applyNumberFormat="1" applyFont="1" applyFill="1" applyBorder="1" applyAlignment="1"/>
    <xf numFmtId="4" fontId="9" fillId="0" borderId="7" xfId="0" applyNumberFormat="1" applyFont="1" applyBorder="1" applyAlignment="1"/>
    <xf numFmtId="164" fontId="11" fillId="2" borderId="0" xfId="1" applyFont="1" applyFill="1" applyAlignment="1">
      <alignment horizontal="center" vertical="top"/>
    </xf>
    <xf numFmtId="164" fontId="12" fillId="2" borderId="0" xfId="1" applyFont="1" applyFill="1" applyAlignment="1">
      <alignment horizontal="center" vertical="top"/>
    </xf>
    <xf numFmtId="164" fontId="12" fillId="2" borderId="0" xfId="1" applyFont="1" applyFill="1" applyAlignment="1"/>
    <xf numFmtId="164" fontId="11" fillId="2" borderId="0" xfId="1" applyFont="1" applyFill="1" applyAlignment="1"/>
    <xf numFmtId="164" fontId="11" fillId="2" borderId="0" xfId="1" applyFont="1" applyFill="1" applyBorder="1" applyAlignment="1"/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0" xfId="1" applyFont="1" applyFill="1" applyBorder="1" applyAlignment="1"/>
    <xf numFmtId="164" fontId="6" fillId="2" borderId="1" xfId="1" applyFont="1" applyFill="1" applyBorder="1" applyAlignment="1">
      <alignment horizontal="center"/>
    </xf>
    <xf numFmtId="164" fontId="6" fillId="2" borderId="5" xfId="1" applyFont="1" applyFill="1" applyBorder="1" applyAlignment="1">
      <alignment horizontal="center"/>
    </xf>
    <xf numFmtId="164" fontId="6" fillId="2" borderId="2" xfId="1" applyFont="1" applyFill="1" applyBorder="1" applyAlignment="1">
      <alignment horizontal="center"/>
    </xf>
    <xf numFmtId="164" fontId="6" fillId="2" borderId="6" xfId="1" applyFont="1" applyFill="1" applyBorder="1" applyAlignment="1">
      <alignment horizontal="center"/>
    </xf>
    <xf numFmtId="164" fontId="4" fillId="0" borderId="3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1914524</xdr:colOff>
      <xdr:row>0</xdr:row>
      <xdr:rowOff>0</xdr:rowOff>
    </xdr:from>
    <xdr:to>
      <xdr:col>5</xdr:col>
      <xdr:colOff>857249</xdr:colOff>
      <xdr:row>10</xdr:row>
      <xdr:rowOff>46693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799" y="0"/>
          <a:ext cx="6276975" cy="199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topLeftCell="B1" zoomScaleNormal="100" workbookViewId="0">
      <selection activeCell="M87" sqref="M87"/>
    </sheetView>
  </sheetViews>
  <sheetFormatPr defaultColWidth="85.7109375" defaultRowHeight="15" x14ac:dyDescent="0.25"/>
  <cols>
    <col min="1" max="1" width="10.140625" style="6" customWidth="1"/>
    <col min="2" max="2" width="57.28515625" style="6" customWidth="1"/>
    <col min="3" max="3" width="17.42578125" style="46" customWidth="1"/>
    <col min="4" max="4" width="17.28515625" style="50" customWidth="1"/>
    <col min="5" max="5" width="18" style="46" customWidth="1"/>
    <col min="6" max="6" width="17.5703125" style="50" customWidth="1"/>
    <col min="7" max="7" width="17.5703125" style="6" customWidth="1"/>
    <col min="8" max="8" width="17.7109375" style="6" customWidth="1"/>
    <col min="9" max="9" width="18.28515625" style="46" customWidth="1"/>
    <col min="10" max="10" width="17.28515625" style="46" customWidth="1"/>
    <col min="11" max="11" width="22" style="46" bestFit="1" customWidth="1"/>
    <col min="12" max="12" width="20.28515625" style="51" bestFit="1" customWidth="1"/>
    <col min="13" max="13" width="18.7109375" style="6" customWidth="1"/>
    <col min="14" max="14" width="16.85546875" style="6" bestFit="1" customWidth="1"/>
    <col min="15" max="15" width="21.7109375" style="6" customWidth="1"/>
    <col min="16" max="16" width="21.28515625" style="6" customWidth="1"/>
    <col min="17" max="16384" width="85.7109375" style="6"/>
  </cols>
  <sheetData>
    <row r="1" spans="1:16" x14ac:dyDescent="0.25">
      <c r="A1" s="1"/>
      <c r="B1" s="1"/>
      <c r="C1" s="2"/>
      <c r="D1" s="3"/>
      <c r="E1" s="2"/>
      <c r="F1" s="3"/>
      <c r="G1" s="2"/>
      <c r="H1" s="2"/>
      <c r="I1" s="2"/>
      <c r="J1" s="4"/>
      <c r="K1" s="4"/>
      <c r="L1" s="5"/>
    </row>
    <row r="2" spans="1:16" x14ac:dyDescent="0.25">
      <c r="A2" s="1"/>
      <c r="B2" s="1"/>
      <c r="C2" s="2"/>
      <c r="D2" s="3"/>
      <c r="E2" s="2"/>
      <c r="F2" s="3"/>
      <c r="G2" s="2"/>
      <c r="H2" s="2"/>
      <c r="I2" s="2"/>
      <c r="J2" s="4"/>
      <c r="K2" s="4"/>
      <c r="L2" s="5"/>
    </row>
    <row r="3" spans="1:16" x14ac:dyDescent="0.25">
      <c r="A3" s="1"/>
      <c r="B3" s="1"/>
      <c r="C3" s="2"/>
      <c r="D3" s="3"/>
      <c r="E3" s="2"/>
      <c r="F3" s="3"/>
      <c r="G3" s="2"/>
      <c r="H3" s="2"/>
      <c r="I3" s="2"/>
      <c r="J3" s="4"/>
      <c r="K3" s="4"/>
      <c r="L3" s="5"/>
    </row>
    <row r="4" spans="1:16" x14ac:dyDescent="0.25">
      <c r="A4" s="1"/>
      <c r="B4" s="1"/>
      <c r="C4" s="4"/>
      <c r="D4" s="3"/>
      <c r="E4" s="7"/>
      <c r="F4" s="3"/>
      <c r="G4" s="4"/>
      <c r="H4" s="4"/>
      <c r="I4" s="4"/>
      <c r="J4" s="4"/>
      <c r="K4" s="4"/>
      <c r="L4" s="5"/>
    </row>
    <row r="5" spans="1:16" x14ac:dyDescent="0.25">
      <c r="A5" s="1"/>
      <c r="B5" s="1"/>
      <c r="C5" s="4"/>
      <c r="D5" s="3"/>
      <c r="E5" s="7"/>
      <c r="F5" s="3"/>
      <c r="G5" s="4"/>
      <c r="H5" s="4"/>
      <c r="I5" s="4"/>
      <c r="J5" s="4"/>
      <c r="K5" s="4"/>
      <c r="L5" s="5"/>
    </row>
    <row r="6" spans="1:16" x14ac:dyDescent="0.25">
      <c r="A6" s="1"/>
      <c r="B6" s="1"/>
      <c r="C6" s="64"/>
      <c r="D6" s="64"/>
      <c r="E6" s="64"/>
      <c r="F6" s="64"/>
      <c r="G6" s="64"/>
      <c r="H6" s="64"/>
      <c r="I6" s="64"/>
      <c r="J6" s="4"/>
      <c r="K6" s="4"/>
      <c r="L6" s="5"/>
    </row>
    <row r="7" spans="1:16" x14ac:dyDescent="0.25">
      <c r="A7" s="1"/>
      <c r="B7" s="1"/>
      <c r="C7" s="5"/>
      <c r="D7" s="5"/>
      <c r="E7" s="5"/>
      <c r="F7" s="5"/>
      <c r="G7" s="5"/>
      <c r="H7" s="5"/>
      <c r="I7" s="53"/>
      <c r="J7" s="4"/>
      <c r="K7" s="4"/>
      <c r="L7" s="5"/>
    </row>
    <row r="8" spans="1:16" x14ac:dyDescent="0.25">
      <c r="A8" s="1"/>
      <c r="B8" s="1"/>
      <c r="C8" s="5"/>
      <c r="D8" s="5"/>
      <c r="E8" s="5"/>
      <c r="F8" s="5"/>
      <c r="G8" s="5"/>
      <c r="H8" s="5"/>
      <c r="I8" s="53"/>
      <c r="J8" s="4"/>
      <c r="K8" s="4"/>
      <c r="L8" s="5"/>
    </row>
    <row r="9" spans="1:16" x14ac:dyDescent="0.25">
      <c r="A9" s="1"/>
      <c r="B9" s="1"/>
      <c r="C9" s="5"/>
      <c r="D9" s="8"/>
      <c r="E9" s="5"/>
      <c r="F9" s="8"/>
      <c r="G9" s="5"/>
      <c r="H9" s="5"/>
      <c r="I9" s="53"/>
      <c r="J9" s="4"/>
      <c r="K9" s="4"/>
      <c r="L9" s="5"/>
    </row>
    <row r="10" spans="1:16" ht="18.75" customHeight="1" thickBot="1" x14ac:dyDescent="0.3">
      <c r="A10" s="9" t="s">
        <v>52</v>
      </c>
      <c r="B10" s="9"/>
      <c r="C10" s="10"/>
      <c r="D10" s="11"/>
      <c r="E10" s="2"/>
      <c r="F10" s="3"/>
      <c r="G10" s="2"/>
      <c r="H10" s="2"/>
      <c r="I10" s="2"/>
      <c r="J10" s="4"/>
      <c r="K10" s="4"/>
      <c r="L10" s="5"/>
    </row>
    <row r="11" spans="1:16" s="12" customFormat="1" ht="15.75" customHeight="1" x14ac:dyDescent="0.25">
      <c r="A11" s="65" t="s">
        <v>0</v>
      </c>
      <c r="B11" s="67" t="s">
        <v>1</v>
      </c>
      <c r="C11" s="62" t="s">
        <v>2</v>
      </c>
      <c r="D11" s="62"/>
      <c r="E11" s="62" t="s">
        <v>3</v>
      </c>
      <c r="F11" s="62"/>
      <c r="G11" s="69" t="s">
        <v>48</v>
      </c>
      <c r="H11" s="69"/>
      <c r="I11" s="62" t="s">
        <v>4</v>
      </c>
      <c r="J11" s="62"/>
      <c r="K11" s="62" t="s">
        <v>49</v>
      </c>
      <c r="L11" s="63"/>
    </row>
    <row r="12" spans="1:16" ht="22.5" customHeight="1" x14ac:dyDescent="0.25">
      <c r="A12" s="66"/>
      <c r="B12" s="68"/>
      <c r="C12" s="13" t="s">
        <v>5</v>
      </c>
      <c r="D12" s="13" t="s">
        <v>6</v>
      </c>
      <c r="E12" s="13" t="s">
        <v>5</v>
      </c>
      <c r="F12" s="13" t="s">
        <v>7</v>
      </c>
      <c r="G12" s="20" t="s">
        <v>5</v>
      </c>
      <c r="H12" s="20" t="s">
        <v>6</v>
      </c>
      <c r="I12" s="13" t="s">
        <v>5</v>
      </c>
      <c r="J12" s="13" t="s">
        <v>6</v>
      </c>
      <c r="K12" s="13" t="s">
        <v>5</v>
      </c>
      <c r="L12" s="14" t="s">
        <v>7</v>
      </c>
    </row>
    <row r="13" spans="1:16" s="12" customFormat="1" ht="24" customHeight="1" x14ac:dyDescent="0.25">
      <c r="A13" s="15" t="s">
        <v>8</v>
      </c>
      <c r="B13" s="16" t="s">
        <v>9</v>
      </c>
      <c r="C13" s="17">
        <f>C15+C27</f>
        <v>3050269</v>
      </c>
      <c r="D13" s="17">
        <f>D15+D27</f>
        <v>1330920.95</v>
      </c>
      <c r="E13" s="17">
        <f t="shared" ref="E13:J13" si="0">E15+E27</f>
        <v>3305100</v>
      </c>
      <c r="F13" s="17">
        <f t="shared" si="0"/>
        <v>1376761.31</v>
      </c>
      <c r="G13" s="17">
        <f t="shared" si="0"/>
        <v>3447514</v>
      </c>
      <c r="H13" s="17">
        <f t="shared" si="0"/>
        <v>1489758.72</v>
      </c>
      <c r="I13" s="17">
        <f t="shared" si="0"/>
        <v>3571009</v>
      </c>
      <c r="J13" s="17">
        <f t="shared" si="0"/>
        <v>1554891.5</v>
      </c>
      <c r="K13" s="18">
        <f>C13+E13+G13+I13</f>
        <v>13373892</v>
      </c>
      <c r="L13" s="19">
        <f>D13+F13+H13+J13</f>
        <v>5752332.4799999995</v>
      </c>
    </row>
    <row r="14" spans="1:16" s="12" customFormat="1" ht="27" customHeight="1" x14ac:dyDescent="0.25">
      <c r="A14" s="15"/>
      <c r="B14" s="16"/>
      <c r="C14" s="20"/>
      <c r="D14" s="21"/>
      <c r="E14" s="18"/>
      <c r="F14" s="22"/>
      <c r="G14" s="16"/>
      <c r="H14" s="16"/>
      <c r="I14" s="18"/>
      <c r="J14" s="18"/>
      <c r="K14" s="18"/>
      <c r="L14" s="19"/>
    </row>
    <row r="15" spans="1:16" ht="15" customHeight="1" x14ac:dyDescent="0.25">
      <c r="A15" s="23"/>
      <c r="B15" s="24" t="s">
        <v>50</v>
      </c>
      <c r="C15" s="17">
        <f t="shared" ref="C15:D15" si="1">C16+C17</f>
        <v>1349561</v>
      </c>
      <c r="D15" s="17">
        <f t="shared" si="1"/>
        <v>894552.22</v>
      </c>
      <c r="E15" s="17">
        <f>E16+E17</f>
        <v>1451847</v>
      </c>
      <c r="F15" s="17">
        <f t="shared" ref="F15:J15" si="2">F16+F17</f>
        <v>894777.03</v>
      </c>
      <c r="G15" s="17">
        <f t="shared" si="2"/>
        <v>1431036</v>
      </c>
      <c r="H15" s="17">
        <f>H16+H17</f>
        <v>951496.11</v>
      </c>
      <c r="I15" s="17">
        <f t="shared" si="2"/>
        <v>1474638</v>
      </c>
      <c r="J15" s="17">
        <f t="shared" si="2"/>
        <v>1007327.22</v>
      </c>
      <c r="K15" s="18">
        <f>C15+E15+G15+I15</f>
        <v>5707082</v>
      </c>
      <c r="L15" s="19">
        <f t="shared" ref="K15:L76" si="3">D15+F15+H15+J15</f>
        <v>3748152.58</v>
      </c>
      <c r="O15" s="12"/>
      <c r="P15" s="12"/>
    </row>
    <row r="16" spans="1:16" ht="15" customHeight="1" x14ac:dyDescent="0.25">
      <c r="A16" s="23"/>
      <c r="B16" s="25" t="s">
        <v>10</v>
      </c>
      <c r="C16" s="20">
        <v>822411</v>
      </c>
      <c r="D16" s="21">
        <v>189807.21999999997</v>
      </c>
      <c r="E16" s="13">
        <v>882581</v>
      </c>
      <c r="F16" s="26">
        <v>207091.13</v>
      </c>
      <c r="G16" s="13">
        <v>869304</v>
      </c>
      <c r="H16" s="26">
        <v>227251.30000000002</v>
      </c>
      <c r="I16" s="26">
        <v>928511</v>
      </c>
      <c r="J16" s="54">
        <v>226122.55</v>
      </c>
      <c r="K16" s="27">
        <f t="shared" ref="K16:K17" si="4">C16+E16+G16+I16</f>
        <v>3502807</v>
      </c>
      <c r="L16" s="52">
        <f t="shared" ref="L16:L17" si="5">D16+F16+H16+J16</f>
        <v>850272.2</v>
      </c>
      <c r="O16" s="12"/>
      <c r="P16" s="12"/>
    </row>
    <row r="17" spans="1:16" ht="15" customHeight="1" x14ac:dyDescent="0.25">
      <c r="A17" s="23"/>
      <c r="B17" s="25" t="s">
        <v>11</v>
      </c>
      <c r="C17" s="20">
        <v>527150</v>
      </c>
      <c r="D17" s="21">
        <v>704745</v>
      </c>
      <c r="E17" s="13">
        <v>569266</v>
      </c>
      <c r="F17" s="26">
        <v>687685.9</v>
      </c>
      <c r="G17" s="13">
        <v>561732</v>
      </c>
      <c r="H17" s="26">
        <v>724244.80999999994</v>
      </c>
      <c r="I17" s="26">
        <v>546127</v>
      </c>
      <c r="J17" s="54">
        <v>781204.66999999993</v>
      </c>
      <c r="K17" s="27">
        <f t="shared" si="4"/>
        <v>2204275</v>
      </c>
      <c r="L17" s="52">
        <f t="shared" si="5"/>
        <v>2897880.38</v>
      </c>
      <c r="O17" s="12"/>
      <c r="P17" s="12"/>
    </row>
    <row r="18" spans="1:16" ht="15" customHeight="1" x14ac:dyDescent="0.25">
      <c r="A18" s="23"/>
      <c r="B18" s="24" t="s">
        <v>12</v>
      </c>
      <c r="C18" s="20"/>
      <c r="D18" s="21"/>
      <c r="E18" s="27"/>
      <c r="F18" s="26"/>
      <c r="G18" s="16"/>
      <c r="H18" s="24"/>
      <c r="I18" s="27"/>
      <c r="J18" s="27"/>
      <c r="K18" s="18">
        <f t="shared" ref="K18:L72" si="6">C18+E18+G18+I18</f>
        <v>0</v>
      </c>
      <c r="L18" s="19"/>
      <c r="O18" s="12"/>
      <c r="P18" s="12"/>
    </row>
    <row r="19" spans="1:16" ht="15" customHeight="1" x14ac:dyDescent="0.25">
      <c r="A19" s="23"/>
      <c r="B19" s="24"/>
      <c r="C19" s="17"/>
      <c r="D19" s="21"/>
      <c r="E19" s="27"/>
      <c r="F19" s="26"/>
      <c r="G19" s="16"/>
      <c r="H19" s="24"/>
      <c r="I19" s="27"/>
      <c r="J19" s="27"/>
      <c r="K19" s="18">
        <f t="shared" si="6"/>
        <v>0</v>
      </c>
      <c r="L19" s="19"/>
      <c r="O19" s="12"/>
      <c r="P19" s="12"/>
    </row>
    <row r="20" spans="1:16" ht="26.25" customHeight="1" x14ac:dyDescent="0.25">
      <c r="A20" s="23"/>
      <c r="B20" s="28" t="s">
        <v>13</v>
      </c>
      <c r="C20" s="17">
        <f t="shared" ref="C20:D20" si="7">C21+C22</f>
        <v>1183865</v>
      </c>
      <c r="D20" s="17">
        <f t="shared" si="7"/>
        <v>543813.76</v>
      </c>
      <c r="E20" s="17">
        <f>E21+E22</f>
        <v>1268011</v>
      </c>
      <c r="F20" s="17">
        <f t="shared" ref="F20:J20" si="8">F21+F22</f>
        <v>566015.28</v>
      </c>
      <c r="G20" s="17">
        <f t="shared" si="8"/>
        <v>1250533</v>
      </c>
      <c r="H20" s="17">
        <f t="shared" si="8"/>
        <v>591777.80000000005</v>
      </c>
      <c r="I20" s="17">
        <f t="shared" si="8"/>
        <v>1278017</v>
      </c>
      <c r="J20" s="17">
        <f t="shared" si="8"/>
        <v>622046.12999999989</v>
      </c>
      <c r="K20" s="18">
        <f t="shared" si="6"/>
        <v>4980426</v>
      </c>
      <c r="L20" s="19">
        <f t="shared" si="3"/>
        <v>2323652.9699999997</v>
      </c>
      <c r="O20" s="12"/>
      <c r="P20" s="12"/>
    </row>
    <row r="21" spans="1:16" ht="23.25" customHeight="1" x14ac:dyDescent="0.25">
      <c r="A21" s="23"/>
      <c r="B21" s="25" t="s">
        <v>10</v>
      </c>
      <c r="C21" s="13">
        <v>789532</v>
      </c>
      <c r="D21" s="26">
        <v>148156.52000000002</v>
      </c>
      <c r="E21" s="13">
        <v>845432</v>
      </c>
      <c r="F21" s="26">
        <v>163430.72</v>
      </c>
      <c r="G21" s="27">
        <v>829941</v>
      </c>
      <c r="H21" s="13">
        <v>175828.88</v>
      </c>
      <c r="I21" s="13">
        <v>887732</v>
      </c>
      <c r="J21" s="13">
        <v>175703.71</v>
      </c>
      <c r="K21" s="27">
        <f t="shared" ref="K21:K22" si="9">C21+E21+G21+I21</f>
        <v>3352637</v>
      </c>
      <c r="L21" s="52">
        <f t="shared" ref="L21:L22" si="10">D21+F21+H21+J21</f>
        <v>663119.82999999996</v>
      </c>
      <c r="M21" s="12"/>
      <c r="O21" s="12"/>
      <c r="P21" s="12"/>
    </row>
    <row r="22" spans="1:16" ht="15.75" customHeight="1" x14ac:dyDescent="0.25">
      <c r="A22" s="23"/>
      <c r="B22" s="25" t="s">
        <v>11</v>
      </c>
      <c r="C22" s="13">
        <v>394333</v>
      </c>
      <c r="D22" s="26">
        <v>395657.24</v>
      </c>
      <c r="E22" s="13">
        <v>422579</v>
      </c>
      <c r="F22" s="26">
        <v>402584.56</v>
      </c>
      <c r="G22" s="27">
        <v>420592</v>
      </c>
      <c r="H22" s="13">
        <v>415948.92</v>
      </c>
      <c r="I22" s="13">
        <v>390285</v>
      </c>
      <c r="J22" s="13">
        <v>446342.41999999993</v>
      </c>
      <c r="K22" s="27">
        <f t="shared" si="9"/>
        <v>1627789</v>
      </c>
      <c r="L22" s="52">
        <f t="shared" si="10"/>
        <v>1660533.14</v>
      </c>
      <c r="M22" s="12"/>
      <c r="O22" s="12"/>
      <c r="P22" s="12"/>
    </row>
    <row r="23" spans="1:16" ht="21.75" customHeight="1" x14ac:dyDescent="0.25">
      <c r="A23" s="23"/>
      <c r="B23" s="28" t="s">
        <v>14</v>
      </c>
      <c r="C23" s="29">
        <f>C24+C25</f>
        <v>128332</v>
      </c>
      <c r="D23" s="29">
        <f>D24+D25</f>
        <v>243190.85</v>
      </c>
      <c r="E23" s="17">
        <f>E24+E25</f>
        <v>144230</v>
      </c>
      <c r="F23" s="17">
        <f t="shared" ref="F23:J23" si="11">F24+F25</f>
        <v>237564.89999999997</v>
      </c>
      <c r="G23" s="17">
        <f t="shared" si="11"/>
        <v>145542</v>
      </c>
      <c r="H23" s="17">
        <f t="shared" si="11"/>
        <v>259120.77000000002</v>
      </c>
      <c r="I23" s="17">
        <f t="shared" si="11"/>
        <v>154027</v>
      </c>
      <c r="J23" s="17">
        <f t="shared" si="11"/>
        <v>265057.49</v>
      </c>
      <c r="K23" s="19">
        <f t="shared" si="3"/>
        <v>572131</v>
      </c>
      <c r="L23" s="19">
        <f t="shared" si="3"/>
        <v>1004934.01</v>
      </c>
      <c r="M23" s="12"/>
      <c r="O23" s="12"/>
      <c r="P23" s="12"/>
    </row>
    <row r="24" spans="1:16" ht="15.75" customHeight="1" x14ac:dyDescent="0.25">
      <c r="A24" s="23"/>
      <c r="B24" s="25" t="s">
        <v>10</v>
      </c>
      <c r="C24" s="13">
        <v>18760</v>
      </c>
      <c r="D24" s="26">
        <v>27283.170000000002</v>
      </c>
      <c r="E24" s="27">
        <v>21914</v>
      </c>
      <c r="F24" s="26">
        <v>29564.81</v>
      </c>
      <c r="G24" s="27">
        <v>25387</v>
      </c>
      <c r="H24" s="27">
        <v>33953.14</v>
      </c>
      <c r="I24" s="27">
        <v>27123</v>
      </c>
      <c r="J24" s="27">
        <v>34798.93</v>
      </c>
      <c r="K24" s="52">
        <f t="shared" ref="K24:K25" si="12">C24+E24+G24+I24</f>
        <v>93184</v>
      </c>
      <c r="L24" s="52">
        <f t="shared" ref="L24:L25" si="13">D24+F24+H24+J24</f>
        <v>125600.04999999999</v>
      </c>
      <c r="M24" s="12"/>
      <c r="O24" s="12"/>
      <c r="P24" s="12"/>
    </row>
    <row r="25" spans="1:16" ht="15.75" customHeight="1" x14ac:dyDescent="0.25">
      <c r="A25" s="23"/>
      <c r="B25" s="25" t="s">
        <v>11</v>
      </c>
      <c r="C25" s="13">
        <v>109572</v>
      </c>
      <c r="D25" s="26">
        <v>215907.68</v>
      </c>
      <c r="E25" s="27">
        <v>122316</v>
      </c>
      <c r="F25" s="26">
        <v>208000.08999999997</v>
      </c>
      <c r="G25" s="27">
        <v>120155</v>
      </c>
      <c r="H25" s="27">
        <v>225167.63</v>
      </c>
      <c r="I25" s="27">
        <v>126904</v>
      </c>
      <c r="J25" s="27">
        <v>230258.56</v>
      </c>
      <c r="K25" s="52">
        <f t="shared" si="12"/>
        <v>478947</v>
      </c>
      <c r="L25" s="52">
        <f t="shared" si="13"/>
        <v>879333.96</v>
      </c>
      <c r="M25" s="12"/>
      <c r="O25" s="12"/>
      <c r="P25" s="12"/>
    </row>
    <row r="26" spans="1:16" ht="12" customHeight="1" x14ac:dyDescent="0.25">
      <c r="A26" s="23"/>
      <c r="B26" s="24"/>
      <c r="C26" s="29"/>
      <c r="D26" s="26"/>
      <c r="E26" s="27"/>
      <c r="F26" s="26"/>
      <c r="G26" s="18"/>
      <c r="H26" s="27"/>
      <c r="I26" s="27"/>
      <c r="J26" s="27"/>
      <c r="K26" s="18">
        <f t="shared" si="6"/>
        <v>0</v>
      </c>
      <c r="L26" s="19"/>
      <c r="M26" s="12"/>
      <c r="O26" s="12"/>
      <c r="P26" s="12"/>
    </row>
    <row r="27" spans="1:16" ht="15" customHeight="1" x14ac:dyDescent="0.25">
      <c r="A27" s="23"/>
      <c r="B27" s="24" t="s">
        <v>42</v>
      </c>
      <c r="C27" s="29">
        <f t="shared" ref="C27:D27" si="14">C29+C32+C35+C38+C41</f>
        <v>1700708</v>
      </c>
      <c r="D27" s="29">
        <f t="shared" si="14"/>
        <v>436368.73</v>
      </c>
      <c r="E27" s="29">
        <f>E29+E32+E35+E38+E41</f>
        <v>1853253</v>
      </c>
      <c r="F27" s="29">
        <f t="shared" ref="F27:J27" si="15">F29+F32+F35+F38+F41</f>
        <v>481984.28000000009</v>
      </c>
      <c r="G27" s="29">
        <f t="shared" si="15"/>
        <v>2016478</v>
      </c>
      <c r="H27" s="29">
        <f t="shared" si="15"/>
        <v>538262.61</v>
      </c>
      <c r="I27" s="29">
        <f t="shared" si="15"/>
        <v>2096371</v>
      </c>
      <c r="J27" s="29">
        <f t="shared" si="15"/>
        <v>547564.27999999991</v>
      </c>
      <c r="K27" s="18">
        <f t="shared" si="6"/>
        <v>7666810</v>
      </c>
      <c r="L27" s="19">
        <f t="shared" si="3"/>
        <v>2004179.9</v>
      </c>
      <c r="O27" s="12"/>
      <c r="P27" s="12"/>
    </row>
    <row r="28" spans="1:16" ht="15" customHeight="1" x14ac:dyDescent="0.25">
      <c r="A28" s="23"/>
      <c r="B28" s="30"/>
      <c r="C28" s="13"/>
      <c r="D28" s="26"/>
      <c r="E28" s="27"/>
      <c r="F28" s="26"/>
      <c r="G28" s="18"/>
      <c r="H28" s="27"/>
      <c r="I28" s="27"/>
      <c r="J28" s="27"/>
      <c r="K28" s="18">
        <f t="shared" si="6"/>
        <v>0</v>
      </c>
      <c r="L28" s="19"/>
      <c r="O28" s="12"/>
      <c r="P28" s="12"/>
    </row>
    <row r="29" spans="1:16" x14ac:dyDescent="0.25">
      <c r="A29" s="23"/>
      <c r="B29" s="31" t="s">
        <v>15</v>
      </c>
      <c r="C29" s="29">
        <f t="shared" ref="C29:D29" si="16">C30+C31</f>
        <v>969247</v>
      </c>
      <c r="D29" s="29">
        <f t="shared" si="16"/>
        <v>358311.76</v>
      </c>
      <c r="E29" s="29">
        <f>E30+E31</f>
        <v>1028116</v>
      </c>
      <c r="F29" s="29">
        <f t="shared" ref="F29:J29" si="17">F30+F31</f>
        <v>387345.67000000004</v>
      </c>
      <c r="G29" s="29">
        <f t="shared" si="17"/>
        <v>1139015</v>
      </c>
      <c r="H29" s="29">
        <f t="shared" si="17"/>
        <v>434251.49</v>
      </c>
      <c r="I29" s="29">
        <f t="shared" si="17"/>
        <v>1123397</v>
      </c>
      <c r="J29" s="29">
        <f t="shared" si="17"/>
        <v>435982.93999999994</v>
      </c>
      <c r="K29" s="18">
        <f t="shared" si="6"/>
        <v>4259775</v>
      </c>
      <c r="L29" s="19">
        <f t="shared" si="3"/>
        <v>1615891.8599999999</v>
      </c>
      <c r="O29" s="12"/>
      <c r="P29" s="12"/>
    </row>
    <row r="30" spans="1:16" x14ac:dyDescent="0.25">
      <c r="A30" s="23"/>
      <c r="B30" s="25" t="s">
        <v>10</v>
      </c>
      <c r="C30" s="26">
        <v>296894</v>
      </c>
      <c r="D30" s="26">
        <v>15361.21</v>
      </c>
      <c r="E30" s="27">
        <v>313985</v>
      </c>
      <c r="F30" s="26">
        <v>15105.630000000001</v>
      </c>
      <c r="G30" s="27">
        <v>379988</v>
      </c>
      <c r="H30" s="27">
        <v>17534.98</v>
      </c>
      <c r="I30" s="27">
        <v>344765</v>
      </c>
      <c r="J30" s="27">
        <v>17462.740000000002</v>
      </c>
      <c r="K30" s="27">
        <f t="shared" ref="K30:K31" si="18">C30+E30+G30+I30</f>
        <v>1335632</v>
      </c>
      <c r="L30" s="52">
        <f t="shared" ref="L30:L31" si="19">D30+F30+H30+J30</f>
        <v>65464.56</v>
      </c>
      <c r="O30" s="12"/>
      <c r="P30" s="12"/>
    </row>
    <row r="31" spans="1:16" x14ac:dyDescent="0.25">
      <c r="A31" s="23"/>
      <c r="B31" s="25" t="s">
        <v>11</v>
      </c>
      <c r="C31" s="26">
        <v>672353</v>
      </c>
      <c r="D31" s="26">
        <v>342950.55</v>
      </c>
      <c r="E31" s="27">
        <v>714131</v>
      </c>
      <c r="F31" s="26">
        <v>372240.04000000004</v>
      </c>
      <c r="G31" s="27">
        <v>759027</v>
      </c>
      <c r="H31" s="27">
        <v>416716.51</v>
      </c>
      <c r="I31" s="27">
        <v>778632</v>
      </c>
      <c r="J31" s="27">
        <v>418520.19999999995</v>
      </c>
      <c r="K31" s="27">
        <f t="shared" si="18"/>
        <v>2924143</v>
      </c>
      <c r="L31" s="52">
        <f t="shared" si="19"/>
        <v>1550427.3</v>
      </c>
      <c r="O31" s="12"/>
      <c r="P31" s="12"/>
    </row>
    <row r="32" spans="1:16" x14ac:dyDescent="0.25">
      <c r="A32" s="23"/>
      <c r="B32" s="31" t="s">
        <v>16</v>
      </c>
      <c r="C32" s="26">
        <v>0</v>
      </c>
      <c r="D32" s="26">
        <v>0</v>
      </c>
      <c r="E32" s="26">
        <f>E33+E34</f>
        <v>0</v>
      </c>
      <c r="F32" s="26">
        <f t="shared" ref="F32:J32" si="20">F33+F34</f>
        <v>0</v>
      </c>
      <c r="G32" s="26">
        <f t="shared" si="20"/>
        <v>0</v>
      </c>
      <c r="H32" s="26">
        <f t="shared" si="20"/>
        <v>0</v>
      </c>
      <c r="I32" s="26">
        <f t="shared" si="20"/>
        <v>0</v>
      </c>
      <c r="J32" s="26">
        <f t="shared" si="20"/>
        <v>0</v>
      </c>
      <c r="K32" s="18">
        <f t="shared" si="6"/>
        <v>0</v>
      </c>
      <c r="L32" s="19">
        <f t="shared" si="3"/>
        <v>0</v>
      </c>
      <c r="O32" s="12"/>
      <c r="P32" s="12"/>
    </row>
    <row r="33" spans="1:16" x14ac:dyDescent="0.25">
      <c r="A33" s="23"/>
      <c r="B33" s="25" t="s">
        <v>10</v>
      </c>
      <c r="C33" s="26">
        <v>0</v>
      </c>
      <c r="D33" s="26">
        <v>0</v>
      </c>
      <c r="E33" s="32">
        <v>0</v>
      </c>
      <c r="F33" s="21">
        <v>0</v>
      </c>
      <c r="G33" s="18">
        <v>0</v>
      </c>
      <c r="H33" s="27">
        <v>0</v>
      </c>
      <c r="I33" s="27">
        <v>0</v>
      </c>
      <c r="J33" s="27">
        <v>0</v>
      </c>
      <c r="K33" s="18">
        <f t="shared" si="6"/>
        <v>0</v>
      </c>
      <c r="L33" s="19">
        <f t="shared" si="3"/>
        <v>0</v>
      </c>
      <c r="O33" s="12"/>
      <c r="P33" s="12"/>
    </row>
    <row r="34" spans="1:16" x14ac:dyDescent="0.25">
      <c r="A34" s="23"/>
      <c r="B34" s="25" t="s">
        <v>11</v>
      </c>
      <c r="C34" s="26"/>
      <c r="D34" s="26">
        <v>0</v>
      </c>
      <c r="E34" s="27">
        <v>0</v>
      </c>
      <c r="F34" s="26">
        <v>0</v>
      </c>
      <c r="G34" s="18">
        <v>0</v>
      </c>
      <c r="H34" s="18">
        <v>0</v>
      </c>
      <c r="I34" s="27">
        <v>0</v>
      </c>
      <c r="J34" s="27">
        <v>0</v>
      </c>
      <c r="K34" s="18">
        <f t="shared" si="6"/>
        <v>0</v>
      </c>
      <c r="L34" s="19">
        <f t="shared" si="3"/>
        <v>0</v>
      </c>
      <c r="O34" s="12"/>
      <c r="P34" s="12"/>
    </row>
    <row r="35" spans="1:16" x14ac:dyDescent="0.25">
      <c r="A35" s="23"/>
      <c r="B35" s="31" t="s">
        <v>17</v>
      </c>
      <c r="C35" s="22">
        <f>C36+C37</f>
        <v>678664</v>
      </c>
      <c r="D35" s="22">
        <f>D36+D37</f>
        <v>69196.05</v>
      </c>
      <c r="E35" s="22">
        <f>E36+E37</f>
        <v>764152</v>
      </c>
      <c r="F35" s="22">
        <f t="shared" ref="F35:J35" si="21">F36+F37</f>
        <v>80839.300000000017</v>
      </c>
      <c r="G35" s="22">
        <f t="shared" si="21"/>
        <v>812593</v>
      </c>
      <c r="H35" s="22">
        <f t="shared" si="21"/>
        <v>90188.800000000003</v>
      </c>
      <c r="I35" s="22">
        <f t="shared" si="21"/>
        <v>904271</v>
      </c>
      <c r="J35" s="22">
        <f t="shared" si="21"/>
        <v>96040</v>
      </c>
      <c r="K35" s="18">
        <f t="shared" si="6"/>
        <v>3159680</v>
      </c>
      <c r="L35" s="19">
        <f t="shared" si="3"/>
        <v>336264.15</v>
      </c>
      <c r="O35" s="12"/>
      <c r="P35" s="12"/>
    </row>
    <row r="36" spans="1:16" x14ac:dyDescent="0.25">
      <c r="A36" s="23"/>
      <c r="B36" s="25" t="s">
        <v>10</v>
      </c>
      <c r="C36" s="26">
        <v>449034</v>
      </c>
      <c r="D36" s="26">
        <v>10924.49</v>
      </c>
      <c r="E36" s="27">
        <v>506985</v>
      </c>
      <c r="F36" s="26">
        <v>13326.57</v>
      </c>
      <c r="G36" s="27">
        <v>541659</v>
      </c>
      <c r="H36" s="27">
        <v>15337.079999999998</v>
      </c>
      <c r="I36" s="27">
        <v>620401</v>
      </c>
      <c r="J36" s="27">
        <v>17325.61</v>
      </c>
      <c r="K36" s="27">
        <f t="shared" si="6"/>
        <v>2118079</v>
      </c>
      <c r="L36" s="52">
        <f t="shared" si="3"/>
        <v>56913.75</v>
      </c>
      <c r="O36" s="12"/>
      <c r="P36" s="12"/>
    </row>
    <row r="37" spans="1:16" x14ac:dyDescent="0.25">
      <c r="A37" s="23"/>
      <c r="B37" s="25" t="s">
        <v>11</v>
      </c>
      <c r="C37" s="26">
        <v>229630</v>
      </c>
      <c r="D37" s="26">
        <v>58271.560000000005</v>
      </c>
      <c r="E37" s="27">
        <v>257167</v>
      </c>
      <c r="F37" s="26">
        <v>67512.73000000001</v>
      </c>
      <c r="G37" s="27">
        <v>270934</v>
      </c>
      <c r="H37" s="27">
        <v>74851.72</v>
      </c>
      <c r="I37" s="27">
        <v>283870</v>
      </c>
      <c r="J37" s="27">
        <v>78714.39</v>
      </c>
      <c r="K37" s="27">
        <f t="shared" si="6"/>
        <v>1041601</v>
      </c>
      <c r="L37" s="52">
        <f t="shared" si="3"/>
        <v>279350.40000000002</v>
      </c>
      <c r="O37" s="12"/>
      <c r="P37" s="12"/>
    </row>
    <row r="38" spans="1:16" x14ac:dyDescent="0.25">
      <c r="A38" s="23"/>
      <c r="B38" s="31" t="s">
        <v>18</v>
      </c>
      <c r="C38" s="22">
        <f>C39+C40</f>
        <v>0</v>
      </c>
      <c r="D38" s="22">
        <f>D39+D40</f>
        <v>0</v>
      </c>
      <c r="E38" s="22">
        <f>E39+E40</f>
        <v>0</v>
      </c>
      <c r="F38" s="22">
        <f t="shared" ref="F38:J38" si="22">F39+F40</f>
        <v>0</v>
      </c>
      <c r="G38" s="22">
        <f t="shared" si="22"/>
        <v>0</v>
      </c>
      <c r="H38" s="22">
        <f t="shared" si="22"/>
        <v>0</v>
      </c>
      <c r="I38" s="22">
        <f t="shared" si="22"/>
        <v>0</v>
      </c>
      <c r="J38" s="22">
        <f t="shared" si="22"/>
        <v>0</v>
      </c>
      <c r="K38" s="18">
        <f t="shared" si="6"/>
        <v>0</v>
      </c>
      <c r="L38" s="19">
        <f t="shared" si="3"/>
        <v>0</v>
      </c>
      <c r="O38" s="12"/>
      <c r="P38" s="12"/>
    </row>
    <row r="39" spans="1:16" x14ac:dyDescent="0.25">
      <c r="A39" s="23"/>
      <c r="B39" s="25" t="s">
        <v>10</v>
      </c>
      <c r="C39" s="26">
        <v>0</v>
      </c>
      <c r="D39" s="26">
        <v>0</v>
      </c>
      <c r="E39" s="26">
        <v>0</v>
      </c>
      <c r="F39" s="26">
        <v>0</v>
      </c>
      <c r="G39" s="27">
        <v>0</v>
      </c>
      <c r="H39" s="27">
        <v>0</v>
      </c>
      <c r="I39" s="27">
        <v>0</v>
      </c>
      <c r="J39" s="27">
        <v>0</v>
      </c>
      <c r="K39" s="18">
        <f t="shared" si="6"/>
        <v>0</v>
      </c>
      <c r="L39" s="19">
        <f t="shared" si="3"/>
        <v>0</v>
      </c>
      <c r="O39" s="12"/>
      <c r="P39" s="12"/>
    </row>
    <row r="40" spans="1:16" x14ac:dyDescent="0.25">
      <c r="A40" s="23"/>
      <c r="B40" s="25" t="s">
        <v>11</v>
      </c>
      <c r="C40" s="26">
        <v>0</v>
      </c>
      <c r="D40" s="26">
        <v>0</v>
      </c>
      <c r="E40" s="27">
        <v>0</v>
      </c>
      <c r="F40" s="26">
        <v>0</v>
      </c>
      <c r="G40" s="18">
        <v>0</v>
      </c>
      <c r="H40" s="27">
        <v>0</v>
      </c>
      <c r="I40" s="27">
        <v>0</v>
      </c>
      <c r="J40" s="27">
        <v>0</v>
      </c>
      <c r="K40" s="18">
        <f t="shared" si="6"/>
        <v>0</v>
      </c>
      <c r="L40" s="19">
        <f t="shared" si="3"/>
        <v>0</v>
      </c>
      <c r="O40" s="12"/>
      <c r="P40" s="12"/>
    </row>
    <row r="41" spans="1:16" x14ac:dyDescent="0.25">
      <c r="A41" s="23"/>
      <c r="B41" s="31" t="s">
        <v>19</v>
      </c>
      <c r="C41" s="22">
        <f>C42+C43</f>
        <v>52797</v>
      </c>
      <c r="D41" s="22">
        <f>D42+D43</f>
        <v>8860.92</v>
      </c>
      <c r="E41" s="22">
        <f>E42+E43</f>
        <v>60985</v>
      </c>
      <c r="F41" s="22">
        <f t="shared" ref="F41:J41" si="23">F42+F43</f>
        <v>13799.31</v>
      </c>
      <c r="G41" s="22">
        <f t="shared" si="23"/>
        <v>64870</v>
      </c>
      <c r="H41" s="22">
        <f t="shared" si="23"/>
        <v>13822.320000000002</v>
      </c>
      <c r="I41" s="22">
        <f t="shared" si="23"/>
        <v>68703</v>
      </c>
      <c r="J41" s="22">
        <f t="shared" si="23"/>
        <v>15541.34</v>
      </c>
      <c r="K41" s="18">
        <f t="shared" si="6"/>
        <v>247355</v>
      </c>
      <c r="L41" s="19">
        <f t="shared" si="3"/>
        <v>52023.89</v>
      </c>
      <c r="O41" s="12"/>
      <c r="P41" s="12"/>
    </row>
    <row r="42" spans="1:16" x14ac:dyDescent="0.25">
      <c r="A42" s="23"/>
      <c r="B42" s="25" t="s">
        <v>10</v>
      </c>
      <c r="C42" s="26">
        <v>36389</v>
      </c>
      <c r="D42" s="26">
        <v>957.44</v>
      </c>
      <c r="E42" s="27">
        <v>40436</v>
      </c>
      <c r="F42" s="26">
        <v>1090.0700000000002</v>
      </c>
      <c r="G42" s="27">
        <v>41587</v>
      </c>
      <c r="H42" s="27">
        <v>1296.44</v>
      </c>
      <c r="I42" s="27">
        <v>44032</v>
      </c>
      <c r="J42" s="27">
        <v>1374.93</v>
      </c>
      <c r="K42" s="27">
        <f t="shared" si="6"/>
        <v>162444</v>
      </c>
      <c r="L42" s="52">
        <f t="shared" si="3"/>
        <v>4718.88</v>
      </c>
      <c r="O42" s="12"/>
      <c r="P42" s="12"/>
    </row>
    <row r="43" spans="1:16" x14ac:dyDescent="0.25">
      <c r="A43" s="23"/>
      <c r="B43" s="25" t="s">
        <v>11</v>
      </c>
      <c r="C43" s="26">
        <v>16408</v>
      </c>
      <c r="D43" s="26">
        <v>7903.48</v>
      </c>
      <c r="E43" s="27">
        <v>20549</v>
      </c>
      <c r="F43" s="26">
        <v>12709.24</v>
      </c>
      <c r="G43" s="27">
        <v>23283</v>
      </c>
      <c r="H43" s="27">
        <v>12525.880000000001</v>
      </c>
      <c r="I43" s="27">
        <v>24671</v>
      </c>
      <c r="J43" s="27">
        <v>14166.41</v>
      </c>
      <c r="K43" s="27">
        <f t="shared" si="6"/>
        <v>84911</v>
      </c>
      <c r="L43" s="52">
        <f t="shared" si="3"/>
        <v>47305.010000000009</v>
      </c>
      <c r="O43" s="12"/>
      <c r="P43" s="12"/>
    </row>
    <row r="44" spans="1:16" ht="12" customHeight="1" x14ac:dyDescent="0.25">
      <c r="A44" s="23"/>
      <c r="B44" s="24"/>
      <c r="C44" s="29"/>
      <c r="D44" s="26"/>
      <c r="E44" s="27"/>
      <c r="F44" s="26"/>
      <c r="G44" s="18"/>
      <c r="H44" s="27"/>
      <c r="I44" s="27"/>
      <c r="J44" s="27"/>
      <c r="K44" s="18">
        <f t="shared" si="6"/>
        <v>0</v>
      </c>
      <c r="L44" s="19"/>
      <c r="O44" s="12"/>
      <c r="P44" s="12"/>
    </row>
    <row r="45" spans="1:16" s="12" customFormat="1" x14ac:dyDescent="0.25">
      <c r="A45" s="15" t="s">
        <v>20</v>
      </c>
      <c r="B45" s="16" t="s">
        <v>21</v>
      </c>
      <c r="C45" s="18">
        <f t="shared" ref="C45:D45" si="24">C47+C50</f>
        <v>5469664</v>
      </c>
      <c r="D45" s="18">
        <f t="shared" si="24"/>
        <v>42159.07</v>
      </c>
      <c r="E45" s="18">
        <f>E47+E50</f>
        <v>5982747</v>
      </c>
      <c r="F45" s="18">
        <f t="shared" ref="F45:J45" si="25">F47+F50</f>
        <v>45813.8</v>
      </c>
      <c r="G45" s="18">
        <f t="shared" si="25"/>
        <v>6231583</v>
      </c>
      <c r="H45" s="18">
        <f t="shared" si="25"/>
        <v>48489.459999999992</v>
      </c>
      <c r="I45" s="18">
        <f t="shared" si="25"/>
        <v>6937971</v>
      </c>
      <c r="J45" s="18">
        <f t="shared" si="25"/>
        <v>51631.24</v>
      </c>
      <c r="K45" s="18">
        <f t="shared" si="6"/>
        <v>24621965</v>
      </c>
      <c r="L45" s="19">
        <f t="shared" si="3"/>
        <v>188093.56999999998</v>
      </c>
    </row>
    <row r="46" spans="1:16" s="12" customFormat="1" x14ac:dyDescent="0.25">
      <c r="A46" s="15"/>
      <c r="B46" s="16"/>
      <c r="C46" s="18"/>
      <c r="D46" s="18"/>
      <c r="E46" s="18"/>
      <c r="F46" s="22"/>
      <c r="G46" s="18"/>
      <c r="H46" s="18"/>
      <c r="I46" s="18"/>
      <c r="J46" s="18"/>
      <c r="K46" s="18">
        <f t="shared" si="6"/>
        <v>0</v>
      </c>
      <c r="L46" s="19"/>
    </row>
    <row r="47" spans="1:16" x14ac:dyDescent="0.25">
      <c r="A47" s="23"/>
      <c r="B47" s="24" t="s">
        <v>22</v>
      </c>
      <c r="C47" s="18">
        <f>C48+C49</f>
        <v>4710076</v>
      </c>
      <c r="D47" s="18">
        <f>D48+D49</f>
        <v>34885.409999999996</v>
      </c>
      <c r="E47" s="18">
        <f>E48+E49</f>
        <v>5143169</v>
      </c>
      <c r="F47" s="18">
        <f t="shared" ref="F47:J47" si="26">F48+F49</f>
        <v>37761.660000000003</v>
      </c>
      <c r="G47" s="18">
        <f t="shared" si="26"/>
        <v>5423293</v>
      </c>
      <c r="H47" s="18">
        <f t="shared" si="26"/>
        <v>40397.929999999993</v>
      </c>
      <c r="I47" s="18">
        <f t="shared" si="26"/>
        <v>6013284</v>
      </c>
      <c r="J47" s="18">
        <f t="shared" si="26"/>
        <v>43447.119999999995</v>
      </c>
      <c r="K47" s="18">
        <f t="shared" si="6"/>
        <v>21289822</v>
      </c>
      <c r="L47" s="19">
        <f t="shared" si="3"/>
        <v>156492.12</v>
      </c>
      <c r="O47" s="12"/>
      <c r="P47" s="12"/>
    </row>
    <row r="48" spans="1:16" x14ac:dyDescent="0.25">
      <c r="A48" s="23"/>
      <c r="B48" s="25" t="s">
        <v>10</v>
      </c>
      <c r="C48" s="13">
        <v>4545243</v>
      </c>
      <c r="D48" s="21">
        <v>31933.159999999996</v>
      </c>
      <c r="E48" s="26">
        <v>4942020</v>
      </c>
      <c r="F48" s="26">
        <v>34309.25</v>
      </c>
      <c r="G48" s="32">
        <v>5215829</v>
      </c>
      <c r="H48" s="27">
        <v>36759.409999999996</v>
      </c>
      <c r="I48" s="27">
        <v>5775559</v>
      </c>
      <c r="J48" s="27">
        <v>39543.519999999997</v>
      </c>
      <c r="K48" s="27">
        <f t="shared" ref="K48:K49" si="27">C48+E48+G48+I48</f>
        <v>20478651</v>
      </c>
      <c r="L48" s="52">
        <f t="shared" ref="L48:L49" si="28">D48+F48+H48+J48</f>
        <v>142545.34</v>
      </c>
      <c r="O48" s="12"/>
      <c r="P48" s="12"/>
    </row>
    <row r="49" spans="1:16" x14ac:dyDescent="0.25">
      <c r="A49" s="23"/>
      <c r="B49" s="25" t="s">
        <v>11</v>
      </c>
      <c r="C49" s="13">
        <v>164833</v>
      </c>
      <c r="D49" s="21">
        <v>2952.25</v>
      </c>
      <c r="E49" s="26">
        <v>201149</v>
      </c>
      <c r="F49" s="26">
        <v>3452.41</v>
      </c>
      <c r="G49" s="32">
        <v>207464</v>
      </c>
      <c r="H49" s="27">
        <v>3638.5200000000004</v>
      </c>
      <c r="I49" s="27">
        <v>237725</v>
      </c>
      <c r="J49" s="27">
        <v>3903.6000000000004</v>
      </c>
      <c r="K49" s="27">
        <f t="shared" si="27"/>
        <v>811171</v>
      </c>
      <c r="L49" s="52">
        <f t="shared" si="28"/>
        <v>13946.78</v>
      </c>
      <c r="O49" s="12"/>
      <c r="P49" s="12"/>
    </row>
    <row r="50" spans="1:16" x14ac:dyDescent="0.25">
      <c r="A50" s="23"/>
      <c r="B50" s="24" t="s">
        <v>23</v>
      </c>
      <c r="C50" s="29">
        <f>C51+C52</f>
        <v>759588</v>
      </c>
      <c r="D50" s="29">
        <f>D51+D52</f>
        <v>7273.6600000000008</v>
      </c>
      <c r="E50" s="29">
        <f>E51+E52</f>
        <v>839578</v>
      </c>
      <c r="F50" s="29">
        <f t="shared" ref="F50:J50" si="29">F51+F52</f>
        <v>8052.14</v>
      </c>
      <c r="G50" s="29">
        <f t="shared" si="29"/>
        <v>808290</v>
      </c>
      <c r="H50" s="29">
        <f t="shared" si="29"/>
        <v>8091.53</v>
      </c>
      <c r="I50" s="29">
        <f t="shared" si="29"/>
        <v>924687</v>
      </c>
      <c r="J50" s="29">
        <f t="shared" si="29"/>
        <v>8184.12</v>
      </c>
      <c r="K50" s="18">
        <f t="shared" si="6"/>
        <v>3332143</v>
      </c>
      <c r="L50" s="19">
        <f t="shared" si="3"/>
        <v>31601.45</v>
      </c>
      <c r="O50" s="12"/>
      <c r="P50" s="12"/>
    </row>
    <row r="51" spans="1:16" x14ac:dyDescent="0.25">
      <c r="A51" s="23"/>
      <c r="B51" s="25" t="s">
        <v>10</v>
      </c>
      <c r="C51" s="13">
        <v>638332</v>
      </c>
      <c r="D51" s="26">
        <v>4780.5300000000007</v>
      </c>
      <c r="E51" s="27">
        <v>707649</v>
      </c>
      <c r="F51" s="26">
        <v>5250.22</v>
      </c>
      <c r="G51" s="27">
        <v>693544</v>
      </c>
      <c r="H51" s="27">
        <v>5454.12</v>
      </c>
      <c r="I51" s="27">
        <v>788461</v>
      </c>
      <c r="J51" s="27">
        <v>5788.92</v>
      </c>
      <c r="K51" s="27">
        <f t="shared" si="6"/>
        <v>2827986</v>
      </c>
      <c r="L51" s="52">
        <f t="shared" si="3"/>
        <v>21273.79</v>
      </c>
      <c r="O51" s="12"/>
      <c r="P51" s="12"/>
    </row>
    <row r="52" spans="1:16" x14ac:dyDescent="0.25">
      <c r="A52" s="23"/>
      <c r="B52" s="25" t="s">
        <v>11</v>
      </c>
      <c r="C52" s="13">
        <v>121256</v>
      </c>
      <c r="D52" s="26">
        <v>2493.13</v>
      </c>
      <c r="E52" s="27">
        <v>131929</v>
      </c>
      <c r="F52" s="26">
        <v>2801.92</v>
      </c>
      <c r="G52" s="27">
        <v>114746</v>
      </c>
      <c r="H52" s="27">
        <v>2637.41</v>
      </c>
      <c r="I52" s="27">
        <v>136226</v>
      </c>
      <c r="J52" s="27">
        <v>2395.1999999999998</v>
      </c>
      <c r="K52" s="27">
        <f t="shared" si="6"/>
        <v>504157</v>
      </c>
      <c r="L52" s="52">
        <f t="shared" si="3"/>
        <v>10327.66</v>
      </c>
      <c r="O52" s="12"/>
      <c r="P52" s="12"/>
    </row>
    <row r="53" spans="1:16" x14ac:dyDescent="0.25">
      <c r="A53" s="23"/>
      <c r="B53" s="25"/>
      <c r="C53" s="29"/>
      <c r="D53" s="26"/>
      <c r="E53" s="27"/>
      <c r="F53" s="26"/>
      <c r="G53" s="18"/>
      <c r="H53" s="27"/>
      <c r="I53" s="27"/>
      <c r="J53" s="27"/>
      <c r="K53" s="18"/>
      <c r="L53" s="19"/>
      <c r="O53" s="12"/>
      <c r="P53" s="12"/>
    </row>
    <row r="54" spans="1:16" s="12" customFormat="1" x14ac:dyDescent="0.25">
      <c r="A54" s="15" t="s">
        <v>24</v>
      </c>
      <c r="B54" s="16" t="s">
        <v>25</v>
      </c>
      <c r="C54" s="29">
        <f>C55+C56</f>
        <v>240551</v>
      </c>
      <c r="D54" s="29">
        <f>D55+D56</f>
        <v>19676.000000000004</v>
      </c>
      <c r="E54" s="29">
        <f>E55+E56</f>
        <v>244222</v>
      </c>
      <c r="F54" s="29">
        <f t="shared" ref="F54:J54" si="30">F55+F56</f>
        <v>18673.47</v>
      </c>
      <c r="G54" s="29">
        <f t="shared" si="30"/>
        <v>237930</v>
      </c>
      <c r="H54" s="29">
        <f t="shared" si="30"/>
        <v>18290.660000000003</v>
      </c>
      <c r="I54" s="29">
        <f t="shared" si="30"/>
        <v>238230</v>
      </c>
      <c r="J54" s="29">
        <f t="shared" si="30"/>
        <v>17983.449999999997</v>
      </c>
      <c r="K54" s="18">
        <f t="shared" si="6"/>
        <v>960933</v>
      </c>
      <c r="L54" s="19">
        <f t="shared" si="3"/>
        <v>74623.58</v>
      </c>
    </row>
    <row r="55" spans="1:16" s="12" customFormat="1" x14ac:dyDescent="0.25">
      <c r="A55" s="15"/>
      <c r="B55" s="25" t="s">
        <v>10</v>
      </c>
      <c r="C55" s="13">
        <v>128180</v>
      </c>
      <c r="D55" s="26">
        <v>620.88</v>
      </c>
      <c r="E55" s="27">
        <v>127495</v>
      </c>
      <c r="F55" s="26">
        <v>697.66</v>
      </c>
      <c r="G55" s="27">
        <v>127644</v>
      </c>
      <c r="H55" s="27">
        <v>704.46999999999991</v>
      </c>
      <c r="I55" s="27">
        <v>130429</v>
      </c>
      <c r="J55" s="27">
        <v>592.78</v>
      </c>
      <c r="K55" s="27">
        <f t="shared" si="6"/>
        <v>513748</v>
      </c>
      <c r="L55" s="52">
        <f t="shared" si="3"/>
        <v>2615.79</v>
      </c>
    </row>
    <row r="56" spans="1:16" s="12" customFormat="1" x14ac:dyDescent="0.25">
      <c r="A56" s="15"/>
      <c r="B56" s="25" t="s">
        <v>11</v>
      </c>
      <c r="C56" s="13">
        <v>112371</v>
      </c>
      <c r="D56" s="26">
        <v>19055.120000000003</v>
      </c>
      <c r="E56" s="27">
        <v>116727</v>
      </c>
      <c r="F56" s="26">
        <v>17975.810000000001</v>
      </c>
      <c r="G56" s="27">
        <v>110286</v>
      </c>
      <c r="H56" s="27">
        <v>17586.190000000002</v>
      </c>
      <c r="I56" s="27">
        <v>107801</v>
      </c>
      <c r="J56" s="27">
        <v>17390.669999999998</v>
      </c>
      <c r="K56" s="27">
        <f t="shared" si="6"/>
        <v>447185</v>
      </c>
      <c r="L56" s="52">
        <f t="shared" si="3"/>
        <v>72007.790000000008</v>
      </c>
    </row>
    <row r="57" spans="1:16" s="12" customFormat="1" ht="11.25" customHeight="1" x14ac:dyDescent="0.25">
      <c r="A57" s="15"/>
      <c r="B57" s="16"/>
      <c r="C57" s="29"/>
      <c r="D57" s="22"/>
      <c r="E57" s="18"/>
      <c r="F57" s="18"/>
      <c r="G57" s="18"/>
      <c r="H57" s="18"/>
      <c r="I57" s="18"/>
      <c r="J57" s="18"/>
      <c r="K57" s="18"/>
      <c r="L57" s="19"/>
    </row>
    <row r="58" spans="1:16" s="12" customFormat="1" x14ac:dyDescent="0.25">
      <c r="A58" s="15" t="s">
        <v>26</v>
      </c>
      <c r="B58" s="16" t="s">
        <v>27</v>
      </c>
      <c r="C58" s="29">
        <f>C59+C62</f>
        <v>162463</v>
      </c>
      <c r="D58" s="29">
        <f t="shared" ref="D58:J58" si="31">D59+D62</f>
        <v>798.90000000000009</v>
      </c>
      <c r="E58" s="29">
        <f t="shared" si="31"/>
        <v>180386</v>
      </c>
      <c r="F58" s="29">
        <f t="shared" si="31"/>
        <v>893.16999999999985</v>
      </c>
      <c r="G58" s="29">
        <f t="shared" si="31"/>
        <v>178447</v>
      </c>
      <c r="H58" s="29">
        <f t="shared" si="31"/>
        <v>999.02</v>
      </c>
      <c r="I58" s="29">
        <f t="shared" si="31"/>
        <v>205678</v>
      </c>
      <c r="J58" s="29">
        <f t="shared" si="31"/>
        <v>981.45999999999992</v>
      </c>
      <c r="K58" s="18">
        <f t="shared" si="6"/>
        <v>726974</v>
      </c>
      <c r="L58" s="19">
        <f t="shared" si="3"/>
        <v>3672.55</v>
      </c>
    </row>
    <row r="59" spans="1:16" s="12" customFormat="1" x14ac:dyDescent="0.25">
      <c r="A59" s="15"/>
      <c r="B59" s="24" t="s">
        <v>28</v>
      </c>
      <c r="C59" s="13">
        <f>C60+C61</f>
        <v>162463</v>
      </c>
      <c r="D59" s="13">
        <f t="shared" ref="D59:J59" si="32">D60+D61</f>
        <v>798.90000000000009</v>
      </c>
      <c r="E59" s="13">
        <f t="shared" si="32"/>
        <v>180386</v>
      </c>
      <c r="F59" s="13">
        <f t="shared" si="32"/>
        <v>893.16999999999985</v>
      </c>
      <c r="G59" s="13">
        <f t="shared" si="32"/>
        <v>178447</v>
      </c>
      <c r="H59" s="13">
        <f t="shared" si="32"/>
        <v>999.02</v>
      </c>
      <c r="I59" s="13">
        <f t="shared" si="32"/>
        <v>205678</v>
      </c>
      <c r="J59" s="13">
        <f t="shared" si="32"/>
        <v>981.45999999999992</v>
      </c>
      <c r="K59" s="27">
        <f t="shared" si="6"/>
        <v>726974</v>
      </c>
      <c r="L59" s="52">
        <f t="shared" si="3"/>
        <v>3672.55</v>
      </c>
    </row>
    <row r="60" spans="1:16" s="12" customFormat="1" x14ac:dyDescent="0.25">
      <c r="A60" s="15"/>
      <c r="B60" s="25" t="s">
        <v>10</v>
      </c>
      <c r="C60" s="13">
        <v>162463</v>
      </c>
      <c r="D60" s="26">
        <v>798.90000000000009</v>
      </c>
      <c r="E60" s="27">
        <v>180386</v>
      </c>
      <c r="F60" s="26">
        <v>893.16999999999985</v>
      </c>
      <c r="G60" s="27">
        <v>178447</v>
      </c>
      <c r="H60" s="27">
        <v>999.02</v>
      </c>
      <c r="I60" s="27">
        <v>205678</v>
      </c>
      <c r="J60" s="27">
        <v>981.45999999999992</v>
      </c>
      <c r="K60" s="27">
        <f>C60+E60+G60+I60</f>
        <v>726974</v>
      </c>
      <c r="L60" s="52">
        <f t="shared" si="3"/>
        <v>3672.55</v>
      </c>
    </row>
    <row r="61" spans="1:16" s="12" customFormat="1" x14ac:dyDescent="0.25">
      <c r="A61" s="15"/>
      <c r="B61" s="25" t="s">
        <v>11</v>
      </c>
      <c r="C61" s="24">
        <v>0</v>
      </c>
      <c r="D61" s="22">
        <v>0</v>
      </c>
      <c r="E61" s="27">
        <v>0</v>
      </c>
      <c r="F61" s="26">
        <v>0</v>
      </c>
      <c r="G61" s="18">
        <v>0</v>
      </c>
      <c r="H61" s="18">
        <v>0</v>
      </c>
      <c r="I61" s="18">
        <v>0</v>
      </c>
      <c r="J61" s="18">
        <v>0</v>
      </c>
      <c r="K61" s="18">
        <f t="shared" si="6"/>
        <v>0</v>
      </c>
      <c r="L61" s="19">
        <f t="shared" si="3"/>
        <v>0</v>
      </c>
    </row>
    <row r="62" spans="1:16" x14ac:dyDescent="0.25">
      <c r="A62" s="23"/>
      <c r="B62" s="24" t="s">
        <v>29</v>
      </c>
      <c r="C62" s="27">
        <f>C63+C64</f>
        <v>0</v>
      </c>
      <c r="D62" s="27">
        <f t="shared" ref="D62" si="33">D63+D64</f>
        <v>0</v>
      </c>
      <c r="E62" s="27">
        <f>E63+E64</f>
        <v>0</v>
      </c>
      <c r="F62" s="27">
        <f t="shared" ref="F62" si="34">F63+F64</f>
        <v>0</v>
      </c>
      <c r="G62" s="27">
        <f t="shared" ref="G62:H62" si="35">G63+G64</f>
        <v>0</v>
      </c>
      <c r="H62" s="27">
        <f t="shared" si="35"/>
        <v>0</v>
      </c>
      <c r="I62" s="27">
        <f t="shared" ref="I62" si="36">I63+I64</f>
        <v>0</v>
      </c>
      <c r="J62" s="27">
        <f t="shared" ref="J62" si="37">J63+J64</f>
        <v>0</v>
      </c>
      <c r="K62" s="18">
        <f t="shared" si="6"/>
        <v>0</v>
      </c>
      <c r="L62" s="19">
        <f t="shared" si="3"/>
        <v>0</v>
      </c>
      <c r="O62" s="12"/>
      <c r="P62" s="12"/>
    </row>
    <row r="63" spans="1:16" x14ac:dyDescent="0.25">
      <c r="A63" s="23"/>
      <c r="B63" s="25" t="s">
        <v>10</v>
      </c>
      <c r="C63" s="27">
        <v>0</v>
      </c>
      <c r="D63" s="26">
        <v>0</v>
      </c>
      <c r="E63" s="27">
        <v>0</v>
      </c>
      <c r="F63" s="26">
        <v>0</v>
      </c>
      <c r="G63" s="18">
        <v>0</v>
      </c>
      <c r="H63" s="27">
        <v>0</v>
      </c>
      <c r="I63" s="27">
        <v>0</v>
      </c>
      <c r="J63" s="27">
        <v>0</v>
      </c>
      <c r="K63" s="18">
        <f t="shared" si="6"/>
        <v>0</v>
      </c>
      <c r="L63" s="19">
        <f t="shared" si="3"/>
        <v>0</v>
      </c>
      <c r="O63" s="12"/>
      <c r="P63" s="12"/>
    </row>
    <row r="64" spans="1:16" x14ac:dyDescent="0.25">
      <c r="A64" s="23"/>
      <c r="B64" s="25" t="s">
        <v>11</v>
      </c>
      <c r="C64" s="27">
        <v>0</v>
      </c>
      <c r="D64" s="26">
        <v>0</v>
      </c>
      <c r="E64" s="27">
        <v>0</v>
      </c>
      <c r="F64" s="26">
        <v>0</v>
      </c>
      <c r="G64" s="18">
        <v>0</v>
      </c>
      <c r="H64" s="27">
        <v>0</v>
      </c>
      <c r="I64" s="27">
        <v>0</v>
      </c>
      <c r="J64" s="27">
        <v>0</v>
      </c>
      <c r="K64" s="18">
        <v>0</v>
      </c>
      <c r="L64" s="19">
        <f t="shared" si="3"/>
        <v>0</v>
      </c>
      <c r="O64" s="12"/>
      <c r="P64" s="12"/>
    </row>
    <row r="65" spans="1:16" s="12" customFormat="1" ht="12" customHeight="1" x14ac:dyDescent="0.25">
      <c r="A65" s="15"/>
      <c r="B65" s="16"/>
      <c r="C65" s="13"/>
      <c r="D65" s="22"/>
      <c r="E65" s="18"/>
      <c r="F65" s="18"/>
      <c r="G65" s="18"/>
      <c r="H65" s="18"/>
      <c r="I65" s="18"/>
      <c r="J65" s="18"/>
      <c r="K65" s="18">
        <f t="shared" si="6"/>
        <v>0</v>
      </c>
      <c r="L65" s="19">
        <f t="shared" si="3"/>
        <v>0</v>
      </c>
    </row>
    <row r="66" spans="1:16" s="12" customFormat="1" x14ac:dyDescent="0.25">
      <c r="A66" s="15" t="s">
        <v>30</v>
      </c>
      <c r="B66" s="16" t="s">
        <v>31</v>
      </c>
      <c r="C66" s="29">
        <f>C67+C68</f>
        <v>13639</v>
      </c>
      <c r="D66" s="29">
        <f>D67+D68</f>
        <v>25877.420000000002</v>
      </c>
      <c r="E66" s="29">
        <f>E67+E68</f>
        <v>13798</v>
      </c>
      <c r="F66" s="29">
        <f t="shared" ref="F66:J66" si="38">F67+F68</f>
        <v>26276.420000000002</v>
      </c>
      <c r="G66" s="29">
        <f t="shared" si="38"/>
        <v>17117</v>
      </c>
      <c r="H66" s="29">
        <f t="shared" si="38"/>
        <v>26452.530000000002</v>
      </c>
      <c r="I66" s="29">
        <f t="shared" si="38"/>
        <v>16865</v>
      </c>
      <c r="J66" s="29">
        <f t="shared" si="38"/>
        <v>30070.969999999998</v>
      </c>
      <c r="K66" s="18">
        <f t="shared" si="6"/>
        <v>61419</v>
      </c>
      <c r="L66" s="19">
        <f t="shared" si="3"/>
        <v>108677.34000000001</v>
      </c>
    </row>
    <row r="67" spans="1:16" s="12" customFormat="1" x14ac:dyDescent="0.25">
      <c r="A67" s="15"/>
      <c r="B67" s="25" t="s">
        <v>10</v>
      </c>
      <c r="C67" s="56">
        <v>443</v>
      </c>
      <c r="D67" s="26">
        <v>591.77</v>
      </c>
      <c r="E67" s="27">
        <v>413</v>
      </c>
      <c r="F67" s="26">
        <v>574.79</v>
      </c>
      <c r="G67" s="27">
        <v>340</v>
      </c>
      <c r="H67" s="27">
        <v>531.80999999999995</v>
      </c>
      <c r="I67" s="27">
        <v>324</v>
      </c>
      <c r="J67" s="27">
        <v>404.89</v>
      </c>
      <c r="K67" s="27">
        <f t="shared" si="6"/>
        <v>1520</v>
      </c>
      <c r="L67" s="52">
        <f t="shared" si="3"/>
        <v>2103.2599999999998</v>
      </c>
    </row>
    <row r="68" spans="1:16" s="12" customFormat="1" x14ac:dyDescent="0.25">
      <c r="A68" s="15"/>
      <c r="B68" s="25" t="s">
        <v>11</v>
      </c>
      <c r="C68" s="56">
        <v>13196</v>
      </c>
      <c r="D68" s="26">
        <v>25285.65</v>
      </c>
      <c r="E68" s="27">
        <v>13385</v>
      </c>
      <c r="F68" s="26">
        <v>25701.63</v>
      </c>
      <c r="G68" s="27">
        <v>16777</v>
      </c>
      <c r="H68" s="27">
        <v>25920.720000000001</v>
      </c>
      <c r="I68" s="27">
        <v>16541</v>
      </c>
      <c r="J68" s="27">
        <v>29666.079999999998</v>
      </c>
      <c r="K68" s="27">
        <f t="shared" si="6"/>
        <v>59899</v>
      </c>
      <c r="L68" s="52">
        <f t="shared" si="3"/>
        <v>106574.08</v>
      </c>
    </row>
    <row r="69" spans="1:16" s="12" customFormat="1" ht="12" customHeight="1" x14ac:dyDescent="0.25">
      <c r="A69" s="15"/>
      <c r="B69" s="16"/>
      <c r="C69" s="29"/>
      <c r="D69" s="22"/>
      <c r="E69" s="18"/>
      <c r="F69" s="22"/>
      <c r="G69" s="18"/>
      <c r="H69" s="18"/>
      <c r="I69" s="18"/>
      <c r="J69" s="18"/>
      <c r="K69" s="18">
        <f t="shared" si="6"/>
        <v>0</v>
      </c>
      <c r="L69" s="19">
        <f t="shared" si="6"/>
        <v>0</v>
      </c>
    </row>
    <row r="70" spans="1:16" s="12" customFormat="1" x14ac:dyDescent="0.25">
      <c r="A70" s="15" t="s">
        <v>32</v>
      </c>
      <c r="B70" s="16" t="s">
        <v>33</v>
      </c>
      <c r="C70" s="16">
        <v>0</v>
      </c>
      <c r="D70" s="16">
        <v>0</v>
      </c>
      <c r="E70" s="16">
        <f>E71+E72</f>
        <v>0</v>
      </c>
      <c r="F70" s="16">
        <f t="shared" ref="F70:J70" si="39">F71+F72</f>
        <v>0</v>
      </c>
      <c r="G70" s="16">
        <f>G71+G72</f>
        <v>0</v>
      </c>
      <c r="H70" s="16">
        <f t="shared" ref="H70" si="40">H71+H72</f>
        <v>0</v>
      </c>
      <c r="I70" s="18">
        <f t="shared" si="39"/>
        <v>0</v>
      </c>
      <c r="J70" s="18">
        <f t="shared" si="39"/>
        <v>0</v>
      </c>
      <c r="K70" s="18">
        <f t="shared" si="6"/>
        <v>0</v>
      </c>
      <c r="L70" s="19">
        <f t="shared" si="6"/>
        <v>0</v>
      </c>
    </row>
    <row r="71" spans="1:16" s="12" customFormat="1" x14ac:dyDescent="0.25">
      <c r="A71" s="15"/>
      <c r="B71" s="25" t="s">
        <v>10</v>
      </c>
      <c r="C71" s="24">
        <v>0</v>
      </c>
      <c r="D71" s="22">
        <v>0</v>
      </c>
      <c r="E71" s="18">
        <v>0</v>
      </c>
      <c r="F71" s="22">
        <v>0</v>
      </c>
      <c r="G71" s="18">
        <v>0</v>
      </c>
      <c r="H71" s="18"/>
      <c r="I71" s="18"/>
      <c r="J71" s="18"/>
      <c r="K71" s="18"/>
      <c r="L71" s="19">
        <f t="shared" si="6"/>
        <v>0</v>
      </c>
    </row>
    <row r="72" spans="1:16" s="12" customFormat="1" x14ac:dyDescent="0.25">
      <c r="A72" s="15"/>
      <c r="B72" s="25" t="s">
        <v>11</v>
      </c>
      <c r="C72" s="24">
        <v>0</v>
      </c>
      <c r="D72" s="22">
        <v>0</v>
      </c>
      <c r="E72" s="18">
        <v>0</v>
      </c>
      <c r="F72" s="22">
        <v>0</v>
      </c>
      <c r="G72" s="18">
        <v>0</v>
      </c>
      <c r="H72" s="18">
        <v>0</v>
      </c>
      <c r="I72" s="18"/>
      <c r="J72" s="18"/>
      <c r="K72" s="18">
        <f t="shared" si="6"/>
        <v>0</v>
      </c>
      <c r="L72" s="19">
        <f t="shared" si="6"/>
        <v>0</v>
      </c>
    </row>
    <row r="73" spans="1:16" ht="14.25" customHeight="1" x14ac:dyDescent="0.25">
      <c r="A73" s="23"/>
      <c r="B73" s="24"/>
      <c r="C73" s="27"/>
      <c r="D73" s="29"/>
      <c r="E73" s="29"/>
      <c r="F73" s="29"/>
      <c r="G73" s="29"/>
      <c r="H73" s="29"/>
      <c r="I73" s="29"/>
      <c r="J73" s="29"/>
      <c r="K73" s="18"/>
      <c r="L73" s="14"/>
      <c r="O73" s="12"/>
      <c r="P73" s="12"/>
    </row>
    <row r="74" spans="1:16" s="12" customFormat="1" x14ac:dyDescent="0.25">
      <c r="A74" s="33" t="s">
        <v>34</v>
      </c>
      <c r="B74" s="34" t="s">
        <v>35</v>
      </c>
      <c r="C74" s="34">
        <f>C13+C45+C54+C58+C66+C70</f>
        <v>8936586</v>
      </c>
      <c r="D74" s="34">
        <f>D13+D45+D54+D58+D66+D70</f>
        <v>1419432.3399999999</v>
      </c>
      <c r="E74" s="34">
        <f t="shared" ref="E74:J74" si="41">E13+E45+E54+E58+E66+E70</f>
        <v>9726253</v>
      </c>
      <c r="F74" s="34">
        <f t="shared" si="41"/>
        <v>1468418.17</v>
      </c>
      <c r="G74" s="34">
        <f t="shared" si="41"/>
        <v>10112591</v>
      </c>
      <c r="H74" s="34">
        <f t="shared" si="41"/>
        <v>1583990.39</v>
      </c>
      <c r="I74" s="34">
        <f t="shared" si="41"/>
        <v>10969753</v>
      </c>
      <c r="J74" s="55">
        <f t="shared" si="41"/>
        <v>1655558.6199999999</v>
      </c>
      <c r="K74" s="34">
        <f>C74+E74+G74+I74</f>
        <v>39745183</v>
      </c>
      <c r="L74" s="34">
        <f>D74+F74+H74+J74</f>
        <v>6127399.5199999996</v>
      </c>
    </row>
    <row r="75" spans="1:16" x14ac:dyDescent="0.25">
      <c r="A75" s="23"/>
      <c r="B75" s="24" t="s">
        <v>36</v>
      </c>
      <c r="C75" s="27"/>
      <c r="D75" s="26"/>
      <c r="E75" s="27"/>
      <c r="F75" s="26"/>
      <c r="G75" s="27"/>
      <c r="H75" s="27"/>
      <c r="I75" s="27"/>
      <c r="J75" s="27"/>
      <c r="K75" s="18"/>
      <c r="L75" s="19"/>
      <c r="O75" s="12"/>
      <c r="P75" s="12"/>
    </row>
    <row r="76" spans="1:16" x14ac:dyDescent="0.25">
      <c r="A76" s="23"/>
      <c r="B76" s="24" t="s">
        <v>47</v>
      </c>
      <c r="C76" s="29">
        <f>C77+C78</f>
        <v>470901</v>
      </c>
      <c r="D76" s="29">
        <f>D77+D78</f>
        <v>202193.13</v>
      </c>
      <c r="E76" s="29">
        <f>E77+E78</f>
        <v>486440</v>
      </c>
      <c r="F76" s="29">
        <f t="shared" ref="F76" si="42">F77+F78</f>
        <v>181851.2</v>
      </c>
      <c r="G76" s="29">
        <f>G77+G78</f>
        <v>513026</v>
      </c>
      <c r="H76" s="29">
        <f>H77+H78</f>
        <v>203475.69</v>
      </c>
      <c r="I76" s="29">
        <f>I77+I78</f>
        <v>563871</v>
      </c>
      <c r="J76" s="29">
        <f>J77+J78</f>
        <v>200742.31</v>
      </c>
      <c r="K76" s="18">
        <f>C76+E76+G76+I76</f>
        <v>2034238</v>
      </c>
      <c r="L76" s="19">
        <f t="shared" si="3"/>
        <v>788262.33000000007</v>
      </c>
      <c r="O76" s="12"/>
      <c r="P76" s="12"/>
    </row>
    <row r="77" spans="1:16" x14ac:dyDescent="0.25">
      <c r="A77" s="23"/>
      <c r="B77" s="25" t="s">
        <v>10</v>
      </c>
      <c r="C77" s="13">
        <v>419797</v>
      </c>
      <c r="D77" s="26">
        <v>19926.670000000002</v>
      </c>
      <c r="E77" s="27">
        <v>430917</v>
      </c>
      <c r="F77" s="26">
        <v>18224.690000000002</v>
      </c>
      <c r="G77" s="26">
        <v>455905</v>
      </c>
      <c r="H77" s="13">
        <v>21151.93</v>
      </c>
      <c r="I77" s="27">
        <v>503880</v>
      </c>
      <c r="J77" s="27">
        <v>19884.989999999998</v>
      </c>
      <c r="K77" s="27">
        <f>C77+E77+G77+I77</f>
        <v>1810499</v>
      </c>
      <c r="L77" s="52">
        <f>D77+F77+H77+J77</f>
        <v>79188.28</v>
      </c>
      <c r="O77" s="12"/>
      <c r="P77" s="12"/>
    </row>
    <row r="78" spans="1:16" x14ac:dyDescent="0.25">
      <c r="A78" s="23"/>
      <c r="B78" s="25" t="s">
        <v>11</v>
      </c>
      <c r="C78" s="13">
        <v>51104</v>
      </c>
      <c r="D78" s="26">
        <v>182266.46</v>
      </c>
      <c r="E78" s="27">
        <v>55523</v>
      </c>
      <c r="F78" s="26">
        <v>163626.51</v>
      </c>
      <c r="G78" s="26">
        <v>57121</v>
      </c>
      <c r="H78" s="13">
        <v>182323.76</v>
      </c>
      <c r="I78" s="27">
        <v>59991</v>
      </c>
      <c r="J78" s="27">
        <v>180857.32</v>
      </c>
      <c r="K78" s="27">
        <f>C78+E78+G78+I78</f>
        <v>223739</v>
      </c>
      <c r="L78" s="52">
        <f>D78+F78+H78+J78</f>
        <v>709074.05</v>
      </c>
      <c r="O78" s="12"/>
      <c r="P78" s="12"/>
    </row>
    <row r="79" spans="1:16" ht="12.75" customHeight="1" x14ac:dyDescent="0.25">
      <c r="A79" s="23"/>
      <c r="B79" s="24"/>
      <c r="C79" s="27"/>
      <c r="D79" s="26"/>
      <c r="E79" s="27"/>
      <c r="F79" s="26"/>
      <c r="G79" s="26"/>
      <c r="H79" s="27"/>
      <c r="I79" s="27"/>
      <c r="J79" s="27"/>
      <c r="K79" s="18">
        <f t="shared" ref="K79:L88" si="43">C79+E79+G79+I79</f>
        <v>0</v>
      </c>
      <c r="L79" s="19"/>
      <c r="O79" s="12"/>
      <c r="P79" s="12"/>
    </row>
    <row r="80" spans="1:16" x14ac:dyDescent="0.25">
      <c r="A80" s="15" t="s">
        <v>37</v>
      </c>
      <c r="B80" s="16" t="s">
        <v>46</v>
      </c>
      <c r="C80" s="29">
        <f>C81+C82</f>
        <v>926912</v>
      </c>
      <c r="D80" s="29">
        <f>D81+D82</f>
        <v>139672.85</v>
      </c>
      <c r="E80" s="29">
        <f t="shared" ref="E80:J80" si="44">E81+E82</f>
        <v>1391332</v>
      </c>
      <c r="F80" s="29">
        <f t="shared" si="44"/>
        <v>131401.9</v>
      </c>
      <c r="G80" s="29">
        <f t="shared" si="44"/>
        <v>2196130</v>
      </c>
      <c r="H80" s="29">
        <f t="shared" si="44"/>
        <v>143257.13999999998</v>
      </c>
      <c r="I80" s="29">
        <f t="shared" si="44"/>
        <v>1273800</v>
      </c>
      <c r="J80" s="29">
        <f t="shared" si="44"/>
        <v>134317.51</v>
      </c>
      <c r="K80" s="18">
        <f>C80+E80+G80+I80</f>
        <v>5788174</v>
      </c>
      <c r="L80" s="19">
        <f t="shared" si="43"/>
        <v>548649.4</v>
      </c>
      <c r="O80" s="12"/>
      <c r="P80" s="12"/>
    </row>
    <row r="81" spans="1:16" x14ac:dyDescent="0.25">
      <c r="A81" s="15"/>
      <c r="B81" s="25" t="s">
        <v>10</v>
      </c>
      <c r="C81" s="35">
        <v>60489</v>
      </c>
      <c r="D81" s="26">
        <v>9878.59</v>
      </c>
      <c r="E81" s="27">
        <v>109135</v>
      </c>
      <c r="F81" s="26">
        <v>8892.2800000000007</v>
      </c>
      <c r="G81" s="26">
        <v>145753</v>
      </c>
      <c r="H81" s="13">
        <v>13776.859999999999</v>
      </c>
      <c r="I81" s="27">
        <v>60406</v>
      </c>
      <c r="J81" s="27">
        <v>8362.4599999999991</v>
      </c>
      <c r="K81" s="27">
        <f t="shared" ref="K81:K82" si="45">C81+E81+G81+I81</f>
        <v>375783</v>
      </c>
      <c r="L81" s="52">
        <f t="shared" si="43"/>
        <v>40910.19</v>
      </c>
      <c r="O81" s="12"/>
      <c r="P81" s="12"/>
    </row>
    <row r="82" spans="1:16" x14ac:dyDescent="0.25">
      <c r="A82" s="15"/>
      <c r="B82" s="25" t="s">
        <v>11</v>
      </c>
      <c r="C82" s="36">
        <v>866423</v>
      </c>
      <c r="D82" s="26">
        <v>129794.26000000001</v>
      </c>
      <c r="E82" s="27">
        <v>1282197</v>
      </c>
      <c r="F82" s="26">
        <v>122509.62</v>
      </c>
      <c r="G82" s="26">
        <v>2050377</v>
      </c>
      <c r="H82" s="13">
        <v>129480.28</v>
      </c>
      <c r="I82" s="27">
        <v>1213394</v>
      </c>
      <c r="J82" s="27">
        <v>125955.05000000002</v>
      </c>
      <c r="K82" s="27">
        <f t="shared" si="45"/>
        <v>5412391</v>
      </c>
      <c r="L82" s="52">
        <f t="shared" si="43"/>
        <v>507739.21000000008</v>
      </c>
      <c r="O82" s="12"/>
      <c r="P82" s="12"/>
    </row>
    <row r="83" spans="1:16" ht="14.25" customHeight="1" x14ac:dyDescent="0.25">
      <c r="A83" s="15"/>
      <c r="B83" s="16"/>
      <c r="C83" s="18"/>
      <c r="D83" s="22"/>
      <c r="E83" s="18"/>
      <c r="F83" s="22"/>
      <c r="G83" s="22"/>
      <c r="H83" s="18"/>
      <c r="I83" s="18"/>
      <c r="J83" s="18"/>
      <c r="K83" s="27"/>
      <c r="L83" s="19"/>
      <c r="O83" s="12"/>
      <c r="P83" s="12"/>
    </row>
    <row r="84" spans="1:16" x14ac:dyDescent="0.25">
      <c r="A84" s="15" t="s">
        <v>38</v>
      </c>
      <c r="B84" s="16" t="s">
        <v>45</v>
      </c>
      <c r="C84" s="29">
        <v>8538</v>
      </c>
      <c r="D84" s="22">
        <v>2534322.38</v>
      </c>
      <c r="E84" s="18">
        <v>9088</v>
      </c>
      <c r="F84" s="22">
        <v>2040429.53</v>
      </c>
      <c r="G84" s="22">
        <v>9639</v>
      </c>
      <c r="H84" s="29">
        <v>2066507.52</v>
      </c>
      <c r="I84" s="18">
        <v>8297</v>
      </c>
      <c r="J84" s="18">
        <v>2268552.4899999998</v>
      </c>
      <c r="K84" s="19">
        <f t="shared" si="43"/>
        <v>35562</v>
      </c>
      <c r="L84" s="19">
        <f t="shared" si="43"/>
        <v>8909811.9199999999</v>
      </c>
      <c r="O84" s="12"/>
      <c r="P84" s="12"/>
    </row>
    <row r="85" spans="1:16" x14ac:dyDescent="0.25">
      <c r="A85" s="15"/>
      <c r="B85" s="24" t="s">
        <v>36</v>
      </c>
      <c r="C85" s="27">
        <v>0</v>
      </c>
      <c r="D85" s="26"/>
      <c r="E85" s="29"/>
      <c r="F85" s="22"/>
      <c r="G85" s="26"/>
      <c r="H85" s="27"/>
      <c r="I85" s="27"/>
      <c r="J85" s="27"/>
      <c r="K85" s="18"/>
      <c r="L85" s="19"/>
      <c r="O85" s="12"/>
      <c r="P85" s="12"/>
    </row>
    <row r="86" spans="1:16" ht="30" x14ac:dyDescent="0.25">
      <c r="A86" s="15"/>
      <c r="B86" s="37" t="s">
        <v>44</v>
      </c>
      <c r="C86" s="13">
        <v>6173</v>
      </c>
      <c r="D86" s="26">
        <v>1337925.54</v>
      </c>
      <c r="E86" s="13">
        <v>6420</v>
      </c>
      <c r="F86" s="26">
        <v>1194144.94</v>
      </c>
      <c r="G86" s="26">
        <v>7138</v>
      </c>
      <c r="H86" s="13">
        <v>1445648.42</v>
      </c>
      <c r="I86" s="27">
        <v>5874</v>
      </c>
      <c r="J86" s="27">
        <v>1384883.12</v>
      </c>
      <c r="K86" s="19">
        <f>C86+E86+G86+I86</f>
        <v>25605</v>
      </c>
      <c r="L86" s="19">
        <f>D86+F86+H86+J86</f>
        <v>5362602.0199999996</v>
      </c>
      <c r="O86" s="12"/>
      <c r="P86" s="12"/>
    </row>
    <row r="87" spans="1:16" ht="20.25" customHeight="1" x14ac:dyDescent="0.25">
      <c r="A87" s="15"/>
      <c r="B87" s="24"/>
      <c r="C87" s="27"/>
      <c r="D87" s="26">
        <v>0</v>
      </c>
      <c r="E87" s="13"/>
      <c r="F87" s="26"/>
      <c r="G87" s="26"/>
      <c r="H87" s="26"/>
      <c r="I87" s="26"/>
      <c r="J87" s="26"/>
      <c r="K87" s="18"/>
      <c r="L87" s="38"/>
      <c r="O87" s="12"/>
      <c r="P87" s="12"/>
    </row>
    <row r="88" spans="1:16" ht="30" x14ac:dyDescent="0.25">
      <c r="A88" s="15" t="s">
        <v>39</v>
      </c>
      <c r="B88" s="39" t="s">
        <v>43</v>
      </c>
      <c r="C88" s="17">
        <v>2466</v>
      </c>
      <c r="D88" s="22">
        <v>1122204.6299999999</v>
      </c>
      <c r="E88" s="29">
        <v>2547</v>
      </c>
      <c r="F88" s="22">
        <v>966855.94</v>
      </c>
      <c r="G88" s="22">
        <v>2700</v>
      </c>
      <c r="H88" s="29">
        <v>1121367.94</v>
      </c>
      <c r="I88" s="18">
        <v>2708</v>
      </c>
      <c r="J88" s="18">
        <v>945080.91999999993</v>
      </c>
      <c r="K88" s="19">
        <f t="shared" si="43"/>
        <v>10421</v>
      </c>
      <c r="L88" s="19">
        <f t="shared" si="43"/>
        <v>4155509.4299999997</v>
      </c>
      <c r="O88" s="12"/>
      <c r="P88" s="12"/>
    </row>
    <row r="89" spans="1:16" ht="17.25" customHeight="1" thickBot="1" x14ac:dyDescent="0.3">
      <c r="A89" s="40"/>
      <c r="B89" s="41"/>
      <c r="C89" s="42"/>
      <c r="D89" s="43"/>
      <c r="E89" s="42"/>
      <c r="F89" s="43"/>
      <c r="G89" s="41"/>
      <c r="H89" s="41"/>
      <c r="I89" s="42"/>
      <c r="J89" s="42"/>
      <c r="K89" s="44"/>
      <c r="L89" s="45"/>
      <c r="O89" s="12"/>
      <c r="P89" s="12"/>
    </row>
    <row r="90" spans="1:16" ht="9.75" customHeight="1" x14ac:dyDescent="0.25">
      <c r="A90" s="1"/>
      <c r="B90" s="1"/>
      <c r="C90" s="4"/>
      <c r="D90" s="3"/>
      <c r="E90" s="4"/>
      <c r="F90" s="3"/>
      <c r="G90" s="1"/>
      <c r="H90" s="1"/>
      <c r="I90" s="4"/>
      <c r="J90" s="4"/>
      <c r="K90" s="5"/>
      <c r="L90" s="5"/>
      <c r="O90" s="12"/>
      <c r="P90" s="12"/>
    </row>
    <row r="91" spans="1:16" x14ac:dyDescent="0.25">
      <c r="A91" s="61" t="s">
        <v>40</v>
      </c>
      <c r="B91" s="57"/>
      <c r="C91" s="1"/>
      <c r="D91" s="1"/>
      <c r="F91" s="3"/>
      <c r="G91" s="1"/>
      <c r="H91" s="1"/>
      <c r="I91" s="4"/>
      <c r="J91" s="4"/>
      <c r="K91" s="4"/>
      <c r="L91" s="5"/>
    </row>
    <row r="92" spans="1:16" x14ac:dyDescent="0.25">
      <c r="A92" s="60" t="s">
        <v>41</v>
      </c>
      <c r="B92" s="58"/>
      <c r="C92" s="1"/>
      <c r="D92" s="1"/>
      <c r="F92" s="3"/>
      <c r="G92" s="1"/>
      <c r="H92" s="1"/>
      <c r="I92" s="4"/>
      <c r="J92" s="4"/>
      <c r="K92" s="4"/>
      <c r="L92" s="5"/>
    </row>
    <row r="93" spans="1:16" x14ac:dyDescent="0.25">
      <c r="A93" s="59" t="s">
        <v>51</v>
      </c>
      <c r="B93" s="59"/>
      <c r="C93" s="1"/>
      <c r="D93" s="1"/>
      <c r="F93" s="3"/>
      <c r="G93" s="1"/>
      <c r="H93" s="1"/>
      <c r="I93" s="4"/>
      <c r="J93" s="4"/>
      <c r="K93" s="4"/>
      <c r="L93" s="5"/>
    </row>
    <row r="94" spans="1:16" ht="18" customHeight="1" x14ac:dyDescent="0.25">
      <c r="A94" s="47"/>
      <c r="B94" s="1"/>
      <c r="C94" s="4"/>
      <c r="D94" s="3"/>
      <c r="E94" s="4">
        <v>0</v>
      </c>
      <c r="F94" s="3"/>
      <c r="G94" s="1"/>
      <c r="H94" s="1"/>
      <c r="I94" s="4"/>
      <c r="J94" s="4"/>
      <c r="K94" s="4"/>
      <c r="L94" s="5"/>
    </row>
    <row r="95" spans="1:16" ht="18" customHeight="1" x14ac:dyDescent="0.25">
      <c r="A95" s="47"/>
      <c r="B95" s="1"/>
      <c r="C95" s="4"/>
      <c r="D95" s="3"/>
      <c r="E95" s="4"/>
      <c r="F95" s="3"/>
      <c r="G95" s="1"/>
      <c r="H95" s="1"/>
      <c r="I95" s="4"/>
      <c r="J95" s="4"/>
      <c r="K95" s="4"/>
      <c r="L95" s="5"/>
    </row>
    <row r="96" spans="1:16" ht="9.75" customHeight="1" x14ac:dyDescent="0.25">
      <c r="A96" s="48"/>
      <c r="B96" s="49"/>
      <c r="C96" s="4"/>
      <c r="D96" s="3"/>
      <c r="E96" s="4"/>
      <c r="F96" s="3"/>
      <c r="G96" s="1"/>
      <c r="H96" s="1"/>
      <c r="I96" s="4"/>
      <c r="J96" s="4"/>
      <c r="K96" s="4"/>
      <c r="L96" s="5"/>
    </row>
    <row r="97" spans="1:12" x14ac:dyDescent="0.25">
      <c r="A97" s="48"/>
      <c r="B97" s="1"/>
      <c r="C97" s="4"/>
      <c r="D97" s="3"/>
      <c r="E97" s="4"/>
      <c r="F97" s="3"/>
      <c r="G97" s="1"/>
      <c r="H97" s="1"/>
      <c r="I97" s="4"/>
      <c r="J97" s="4"/>
      <c r="K97" s="4"/>
      <c r="L97" s="5"/>
    </row>
    <row r="98" spans="1:12" x14ac:dyDescent="0.25">
      <c r="A98" s="48"/>
      <c r="B98" s="1"/>
      <c r="C98" s="4"/>
      <c r="D98" s="3"/>
      <c r="E98" s="4"/>
      <c r="F98" s="3"/>
      <c r="G98" s="1"/>
      <c r="H98" s="1"/>
      <c r="I98" s="4"/>
      <c r="J98" s="4"/>
      <c r="K98" s="4"/>
      <c r="L98" s="5"/>
    </row>
    <row r="99" spans="1:12" x14ac:dyDescent="0.25">
      <c r="A99" s="48"/>
      <c r="B99" s="1"/>
      <c r="C99" s="4"/>
      <c r="D99" s="3"/>
      <c r="E99" s="4"/>
      <c r="F99" s="3"/>
      <c r="G99" s="1"/>
      <c r="H99" s="1"/>
      <c r="I99" s="4"/>
      <c r="J99" s="4"/>
      <c r="K99" s="4"/>
      <c r="L99" s="5"/>
    </row>
    <row r="100" spans="1:12" x14ac:dyDescent="0.25">
      <c r="J100" s="4"/>
      <c r="L100" s="5"/>
    </row>
  </sheetData>
  <mergeCells count="8">
    <mergeCell ref="K11:L11"/>
    <mergeCell ref="C6:I6"/>
    <mergeCell ref="A11:A12"/>
    <mergeCell ref="B11:B12"/>
    <mergeCell ref="C11:D11"/>
    <mergeCell ref="E11:F11"/>
    <mergeCell ref="G11:H11"/>
    <mergeCell ref="I11:J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Hoxha</dc:creator>
  <cp:lastModifiedBy>Edlira Hoxha</cp:lastModifiedBy>
  <dcterms:created xsi:type="dcterms:W3CDTF">2019-05-13T13:28:54Z</dcterms:created>
  <dcterms:modified xsi:type="dcterms:W3CDTF">2024-03-11T13:11:18Z</dcterms:modified>
</cp:coreProperties>
</file>